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qu\Downloads\"/>
    </mc:Choice>
  </mc:AlternateContent>
  <xr:revisionPtr revIDLastSave="0" documentId="13_ncr:1_{E6FAE761-9222-4C2C-863F-769D1ABC3230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Folha1" sheetId="1" r:id="rId1"/>
  </sheets>
  <definedNames>
    <definedName name="_xlnm._FilterDatabase" localSheetId="0" hidden="1">Folha1!$B$3:$H$311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E112" i="1" l="1"/>
  <c r="E160" i="1"/>
  <c r="E189" i="1" l="1"/>
  <c r="E224" i="1"/>
  <c r="F2" i="1" l="1"/>
  <c r="E2" i="1"/>
  <c r="G14" i="1" l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H2" i="1" l="1"/>
  <c r="B2" i="1" s="1"/>
  <c r="G2" i="1" l="1"/>
</calcChain>
</file>

<file path=xl/sharedStrings.xml><?xml version="1.0" encoding="utf-8"?>
<sst xmlns="http://schemas.openxmlformats.org/spreadsheetml/2006/main" count="623" uniqueCount="623">
  <si>
    <t>Código</t>
  </si>
  <si>
    <t>Distrito &gt; Concelho - Local</t>
  </si>
  <si>
    <t>Aveiro &gt; Águeda - Município de Águeda</t>
  </si>
  <si>
    <t xml:space="preserve">Aveiro &gt; Albergaria-a-Velha - Edifício dos Paços do Município </t>
  </si>
  <si>
    <t>Aveiro &gt; Anadia - Edifício dos Paços do Concelho</t>
  </si>
  <si>
    <t>Aveiro &gt; Arouca - Edifício dos Paços do Concelho de Arouca</t>
  </si>
  <si>
    <t>Aveiro &gt; Aveiro - Centro de Congressos de Aveiro</t>
  </si>
  <si>
    <t>Aveiro &gt; Castelo de Paiva - Biblioteca Municipal de Castelo de Paiva</t>
  </si>
  <si>
    <t>Aveiro &gt; Espinho - Paços do Concelho</t>
  </si>
  <si>
    <t>Aveiro &gt; Estarreja - Edifício dos Paços do Concelho de Estarreja</t>
  </si>
  <si>
    <t>Aveiro &gt; Santa Maria da Feira - Edifício da Câmara Municipal</t>
  </si>
  <si>
    <t>Aveiro &gt; Ílhavo - Casa da Cultura «CCI»</t>
  </si>
  <si>
    <t>Aveiro &gt; Mealhada - Biblioteca Municipal da Mealhada</t>
  </si>
  <si>
    <t>Aveiro &gt; Murtosa - Edifício Tavares Gravato - Arquivo Municipal</t>
  </si>
  <si>
    <t>Aveiro &gt; Oliveira de Azeméis - Biblioteca Municipal Ferreira de Castro</t>
  </si>
  <si>
    <t>Aveiro &gt; Oliveira do Bairro - Edifício dos Paços do Concelho de Oliveira do Bairro</t>
  </si>
  <si>
    <t>Aveiro &gt; Ovar - Biblioteca Municipal de Ovar</t>
  </si>
  <si>
    <t>Aveiro &gt; São João da Madeira - Fórum Municipal</t>
  </si>
  <si>
    <t>Aveiro &gt; Sever do Vouga - Junta de Freguesia de Sever do Vouga</t>
  </si>
  <si>
    <t>Aveiro &gt; Vagos - Câmara Municipal</t>
  </si>
  <si>
    <t>Aveiro &gt; Vale de Cambra - Edifício Municipal</t>
  </si>
  <si>
    <t>Beja &gt; Aljustrel - Edifício dos Paços do Concelho - Aljustrel</t>
  </si>
  <si>
    <t>Beja &gt; Almodôvar - Edifício Sede da Câmara Municipal</t>
  </si>
  <si>
    <t>Beja &gt; Alvito - Centro Cultural de Raúl de Carvalho</t>
  </si>
  <si>
    <t>Beja &gt; Barrancos - Edifício da Junta de Freguesia de Barrancos</t>
  </si>
  <si>
    <t>Beja &gt; Beja - Edifício Administrativo do Parque de Feiras e Exposições de Beja Manuel de Castro e Brito</t>
  </si>
  <si>
    <t>Beja &gt; Castro Verde - Edifício do Fórum Municipal</t>
  </si>
  <si>
    <t>Beja &gt; Cuba - Edifício dos Paços do Concelho</t>
  </si>
  <si>
    <t>Beja &gt; Ferreira do Alentejo - Edifício da Assembleia Municipal de Ferreira do Alentejo</t>
  </si>
  <si>
    <t>Beja &gt; Mértola - Salão Nobre da Câmara Municipal de Mértola</t>
  </si>
  <si>
    <t xml:space="preserve">Beja &gt; Moura - Cine-Teatro Caridade </t>
  </si>
  <si>
    <t>Beja &gt; Odemira - Edifício dos Paços do Concelho de Odemira</t>
  </si>
  <si>
    <t>Beja &gt; Ourique - Junta de Freguesia de Ourique</t>
  </si>
  <si>
    <t>Beja &gt; Serpa - Cine Teatro Municipal de Serpa</t>
  </si>
  <si>
    <t>Beja &gt; Vidigueira - Átrio do Edifício da Câmara Municipal</t>
  </si>
  <si>
    <t>Braga &gt; Amares - Edifício da Câmara Municipal de Amares</t>
  </si>
  <si>
    <t>Braga &gt; Barcelos - Câmara Municipal de Barcelos - Auditório</t>
  </si>
  <si>
    <t>Braga &gt; Braga - Altice Fórum em Braga</t>
  </si>
  <si>
    <t>Braga &gt; Cabeceiras de Basto - Casa do Tempo</t>
  </si>
  <si>
    <t>Braga &gt; Celorico de Basto - Centro Escolar da Vila</t>
  </si>
  <si>
    <t>Braga &gt; Esposende - Edifício dos Paços do Concelho</t>
  </si>
  <si>
    <t>Braga &gt; Fafe - Salão Nobre da Câmara Municipal de Fafe</t>
  </si>
  <si>
    <t>Braga &gt; Guimarães - Edifício da Câmara Municipal de Guimarães</t>
  </si>
  <si>
    <t>Braga &gt; Póvoa de Lanhoso - Edifício da Câmara Municipal da Póvoa de Lanhoso</t>
  </si>
  <si>
    <t>Braga &gt; Terras de Bouro - Edifício dos Paços do Concelho de Terras de Bouro</t>
  </si>
  <si>
    <t>Braga &gt; Vieira do Minho - Edifício dos Paços do Município de Vieira do Minho</t>
  </si>
  <si>
    <t>Braga &gt; Vila Nova de Famalicão - Antiga Cantina da Escola Primária</t>
  </si>
  <si>
    <t>Braga &gt; Vila Verde - Edifício dos Paços do Concelho de Vila Verde</t>
  </si>
  <si>
    <t>Braga &gt; Vizela - Edifício da Câmara Municipal</t>
  </si>
  <si>
    <t>Bragança &gt; Alfândega da Fé - Edifício dos Paços do Município</t>
  </si>
  <si>
    <t>Bragança &gt; Bragança - Balcão Único de Atendimento da Câmara Municipal</t>
  </si>
  <si>
    <t>Bragança &gt; Carrazeda de Ansiães - Edifício dos Serviços de Apoio ao Movimento Associativo</t>
  </si>
  <si>
    <t>Bragança &gt; Freixo de Espada à Cinta - Escola EB1 de Freixo de Espada à Cinta</t>
  </si>
  <si>
    <t>Bragança &gt; Macedo de Cavaleiros - Edifício SideUp -  Instalações da Câmara Municipal</t>
  </si>
  <si>
    <t>Bragança &gt; Miranda do Douro - Câmara Municipal de Miranda do Douro</t>
  </si>
  <si>
    <t>Bragança &gt; Mirandela - Câmara Municipal de Mirandela</t>
  </si>
  <si>
    <t>Bragança &gt; Mogadouro - Balcão Único da Câmara Municipal de Mogadouro</t>
  </si>
  <si>
    <t xml:space="preserve">Bragança &gt; Torre de Moncorvo - Sala da Assembleia Municipal </t>
  </si>
  <si>
    <t>Bragança &gt; Vila Flor - Escola Primária nº. 1 de Vila Flor</t>
  </si>
  <si>
    <t>Bragança &gt; Vimioso - Salão Nobre da Câmara Municipal</t>
  </si>
  <si>
    <t>Bragança &gt; Vinhais - Edifício dos Paços do Município</t>
  </si>
  <si>
    <t>Castelo Branco &gt; Belmonte - Sala Panorâmica da Loja do Cidadão</t>
  </si>
  <si>
    <t>Castelo Branco &gt; Castelo Branco - Câmara Municipal de Castelo Branco</t>
  </si>
  <si>
    <t xml:space="preserve">Castelo Branco &gt; Covilhã - Edifício dos Paços do Concelho </t>
  </si>
  <si>
    <t>Castelo Branco &gt; Fundão - Edifício da Câmara Municipal do Fundão - Balcão Único</t>
  </si>
  <si>
    <t>Castelo Branco &gt; Idanha-a-Nova - Edifício da Câmara Municipal de Idanha-a-Nova</t>
  </si>
  <si>
    <t>Castelo Branco &gt; Oleiros - Auditório da Casa da Cultura de Oleiros</t>
  </si>
  <si>
    <t>Castelo Branco &gt; Penamacor - Sede da Junta de Freguesia de Penamacor</t>
  </si>
  <si>
    <t>Castelo Branco &gt; Proença-a-Nova - Edifício da Câmara Municipal</t>
  </si>
  <si>
    <t>Castelo Branco &gt; Sertã - Edifício da Câmara Municipal da Sertã</t>
  </si>
  <si>
    <t>Castelo Branco &gt; Vila de Rei - Edifício dos Paços do Concelho - Salão Nobre</t>
  </si>
  <si>
    <t>Castelo Branco &gt; Vila Velha de Ródão - Câmara Municipal de Vila Velha de Ródão</t>
  </si>
  <si>
    <t>Coimbra &gt; Arganil - Centro Empresarial e Tecnológico - CETA</t>
  </si>
  <si>
    <t>Coimbra &gt; Cantanhede - Edifício da Câmara Municipal de Cantanhede</t>
  </si>
  <si>
    <t>Coimbra &gt; Coimbra - Pavilhão Municipal Multidesportos Mário Mexia</t>
  </si>
  <si>
    <t>Coimbra &gt; Condeixa-a-Nova - Salão Nobre dos paços do Município de Condeixa-a-Nova</t>
  </si>
  <si>
    <t>Coimbra &gt; Figueira da Foz - Câmara Municipal da Figueira da Foz</t>
  </si>
  <si>
    <t>Coimbra &gt; Góis - Auditório da Biblioteca Municipal António Francisco Barata</t>
  </si>
  <si>
    <t>Coimbra &gt; Lousã - Edifício da Câmara Municipal da Lousã</t>
  </si>
  <si>
    <t xml:space="preserve">Coimbra &gt; Mira - Auditório do Edifício Mira Center </t>
  </si>
  <si>
    <t>Coimbra &gt; Miranda do Corvo - Escola José Falcão</t>
  </si>
  <si>
    <t>Coimbra &gt; Montemor-o-Velho - Edifício da Galeria Municipal</t>
  </si>
  <si>
    <t>Coimbra &gt; Oliveira do Hospital - Edifício dos Paços do Município de Oliveira do Hospital</t>
  </si>
  <si>
    <t>Coimbra &gt; Pampilhosa da Serra - Mercado Municipal de Pampilhosa da Serra</t>
  </si>
  <si>
    <t>Coimbra &gt; Penacova - Câmara Municipal de Penacova - Salão Nobre</t>
  </si>
  <si>
    <t>Coimbra &gt; Penela - Edifício dos Paços do concelho</t>
  </si>
  <si>
    <t>Coimbra &gt; Soure - Átrio dos Paços do Município de Soure</t>
  </si>
  <si>
    <t>Coimbra &gt; Tábua - Centro Cultural de Tábua</t>
  </si>
  <si>
    <t>Coimbra &gt; Vila Nova de Poiares - Centro Cultural de Poiares</t>
  </si>
  <si>
    <t>Évora &gt; Alandroal - Fórum Cultural Transfronteiriço de Alandroal</t>
  </si>
  <si>
    <t>Évora &gt; Arraiolos - Edifício da Biblioteca Municipal de Arraiolos</t>
  </si>
  <si>
    <t>Évora &gt; Borba - Quartel dos Bombeiros Voluntários de Borba</t>
  </si>
  <si>
    <t>Évora &gt; Estremoz - Casa de Estremoz</t>
  </si>
  <si>
    <t>Évora &gt; Évora - Edifício Principal dos Paços do Concelho</t>
  </si>
  <si>
    <t>Évora &gt; Montemor-o-Novo - Sede da União de Freguesias de Nossa Senhora da Vila Nossa Senhora do Bispo e Silveiras</t>
  </si>
  <si>
    <t>Évora &gt; Mora - Edifício dos Paços do Concelho</t>
  </si>
  <si>
    <t>Évora &gt; Mourão - Edifício da Câmara Municipal</t>
  </si>
  <si>
    <t>Évora &gt; Portel - Centro Escolar de Portel - Escola EB1/JI de Portel</t>
  </si>
  <si>
    <t>Évora &gt; Redondo - Centro Escolar de Redondo</t>
  </si>
  <si>
    <t>Évora &gt; Reguengos de Monsaraz - Salão Nobre dos Paços do Município de Reguengos de Monsaraz</t>
  </si>
  <si>
    <t>Évora &gt; Vendas Novas - Fórum Cultural “A Praça”</t>
  </si>
  <si>
    <t>Évora &gt; Viana do Alentejo - Edifício do Cineteatro Vianense</t>
  </si>
  <si>
    <t>Évora &gt; Vila Viçosa - Edifício dos Paços do Concelho de Vila Viçosa - Balcão Único</t>
  </si>
  <si>
    <t>Faro &gt; Albufeira - Edifício dos Paços do Município de Albufeira</t>
  </si>
  <si>
    <t xml:space="preserve">Faro &gt; Alcoutim - Edifício da Escola Básica de Alcoutim </t>
  </si>
  <si>
    <t>Faro &gt; Aljezur - Edifício da Junta de Freguesia de Aljezur</t>
  </si>
  <si>
    <t>Faro &gt; Castro Marim - Edifício dos Paços do Concelho de Castro Marim</t>
  </si>
  <si>
    <t>Faro &gt; Faro - Escola Secundária Pinheiro e Rosa</t>
  </si>
  <si>
    <t>Faro &gt; Lagoa - Edifício da Câmara Municipal de Lagoa</t>
  </si>
  <si>
    <t>Faro &gt; Lagos - Edifício dos Paços do Concelho Séc. XXI</t>
  </si>
  <si>
    <t xml:space="preserve">Faro &gt; Loulé - Convento Espírito Santo em Loulé - Sala 14 </t>
  </si>
  <si>
    <t>Faro &gt; Monchique - Edifício da Câmara Municipal de Monchique</t>
  </si>
  <si>
    <t>Faro &gt; Olhão - Auditório Municipal</t>
  </si>
  <si>
    <t>Faro &gt; Portimão - Museu Municipal de Portimão</t>
  </si>
  <si>
    <t>Faro &gt; São Brás de Alportel - Piscinas Municipais Cobertas</t>
  </si>
  <si>
    <t>Faro &gt; Silves - Auditório da Fissul - Pavilhão de Feiras e Exposições de Silves</t>
  </si>
  <si>
    <t>Faro &gt; Tavira - Edifício dos Paços do Concelho - Balcão Único</t>
  </si>
  <si>
    <t>Faro &gt; Vila do Bispo - Câmara Municipal de Vila do Bispo</t>
  </si>
  <si>
    <t xml:space="preserve">Faro &gt; Vila Real de Santo António - Sala de Atos da Casa da Câmara Municipal </t>
  </si>
  <si>
    <t>Guarda &gt; Aguiar da Beira - Edifício do Centro Cultural de Aguiar da Beira</t>
  </si>
  <si>
    <t>Guarda &gt; Almeida - Salão Nobre da Câmara Municipal</t>
  </si>
  <si>
    <t>Guarda &gt; Celorico da Beira - Centro Cultural de Celorico da Beira</t>
  </si>
  <si>
    <t>Guarda &gt; Figueira de Castelo Rodrigo - Pavilhão dos Desportos de Figueira de Castelo Rodrigo</t>
  </si>
  <si>
    <t>Guarda &gt; Fornos de Algodres - Centro Cultural Dr. António Menano</t>
  </si>
  <si>
    <t>Guarda &gt; Gouveia - Receção da Câmara Municipal de Gouveia</t>
  </si>
  <si>
    <t>Guarda &gt; Guarda - Câmara Municipal da Guarda</t>
  </si>
  <si>
    <t>Guarda &gt; Manteigas - Sala de Exposições – Edifício do Centro Cívico</t>
  </si>
  <si>
    <t>Guarda &gt; Mêda - Casa Municipal da Cultura de Mêda</t>
  </si>
  <si>
    <t>Guarda &gt; Pinhel - Auditório da Câmara Municipal de Pinhel</t>
  </si>
  <si>
    <t xml:space="preserve">Guarda &gt; Sabugal - Edifício do Auditório Municipal </t>
  </si>
  <si>
    <t>Guarda &gt; Seia - Edifício da Câmara Municipal</t>
  </si>
  <si>
    <t>Guarda &gt; Trancoso - Pavilhão Multiusos de Trancoso</t>
  </si>
  <si>
    <t>Guarda &gt; Vila Nova de Foz Côa - Sede do Município de Vila Nova de Foz Côa</t>
  </si>
  <si>
    <t>Leiria &gt; Alcobaça - Edifício do Cine Teatro de Alcobaça-João D'Oliva Monteiro</t>
  </si>
  <si>
    <t>Leiria &gt; Alvaiázere - Edifício sede da Associação Casa do Povo de Alvaiázere</t>
  </si>
  <si>
    <t>Leiria &gt; Ansião - Edifício dos Paços do Concelho de Ansião</t>
  </si>
  <si>
    <t>Leiria &gt; Batalha - Edifício dos Paços do Concelho da Batalha</t>
  </si>
  <si>
    <t>Leiria &gt; Bombarral - Edifício Municipal do Bombarral - Salão Nobre</t>
  </si>
  <si>
    <t>Leiria &gt; Caldas da Rainha - Paços do Concelho do Município das Caldas da Rainha</t>
  </si>
  <si>
    <t>Leiria &gt; Castanheira de Pêra - Edifício dos Paços do Concelho - Castanheira de Pêra</t>
  </si>
  <si>
    <t>Leiria &gt; Figueiró dos Vinhos - Espaço do Cidadão de Figueiró dos Vinhos</t>
  </si>
  <si>
    <t>Leiria &gt; Leiria - Auditório do Centro Cultural Mercado Sant'Ana</t>
  </si>
  <si>
    <t xml:space="preserve">Leiria &gt; Marinha Grande - Edifício da Resinagem </t>
  </si>
  <si>
    <t>Leiria &gt; Nazaré - Junta de Freguesia da Nazaré</t>
  </si>
  <si>
    <t>Leiria &gt; Óbidos - Pavilhão Municipal</t>
  </si>
  <si>
    <t>Leiria &gt; Pedrógão Grande - Salão Paroquial</t>
  </si>
  <si>
    <t>Leiria &gt; Peniche - Câmara Municipal de Peniche</t>
  </si>
  <si>
    <t>Leiria &gt; Pombal - Edifício dos Paços do Concelho</t>
  </si>
  <si>
    <t>Leiria &gt; Porto de Mós - Centro Escolar de Porto de Mós</t>
  </si>
  <si>
    <t>Lisboa &gt; Alenquer - Edifício da Câmara Municipal</t>
  </si>
  <si>
    <t>Lisboa &gt; Arruda dos Vinhos - Sala Polivalente (Antigo Posto de Turismo)</t>
  </si>
  <si>
    <t>Lisboa &gt; Azambuja - Edifício da Câmara Municipal (Traseiras)</t>
  </si>
  <si>
    <t>Lisboa &gt; Cadaval - Câmara Municipal do Cadaval - Edifício dos Paços do Concelho</t>
  </si>
  <si>
    <t>Lisboa &gt; Cascais - Mercado da Vila</t>
  </si>
  <si>
    <t>Lisboa &gt; Lisboa - Cidade Universitária - Reitoria da Universidade de Lisboa</t>
  </si>
  <si>
    <t>Lisboa &gt; Loures - Pavilhão António Feliciano Bastos</t>
  </si>
  <si>
    <t>Lisboa &gt; Lourinhã - Antiga Escola Primária da Lourinhã</t>
  </si>
  <si>
    <t>Lisboa &gt; Mafra - Edifício da Câmara Municipal de Mafra</t>
  </si>
  <si>
    <t>Lisboa &gt; Oeiras - Pavilhão Carlos Queiroz</t>
  </si>
  <si>
    <t>Lisboa &gt; Sintra - Escola Secundária de Santa Maria</t>
  </si>
  <si>
    <t>Lisboa &gt; Sobral de Monte Agraço - Ex-Escola Primária de Sobral de Monte Agraço</t>
  </si>
  <si>
    <t>Lisboa &gt; Torres Vedras - Pavilhão da Expotorres - Parque Regional de Exposições</t>
  </si>
  <si>
    <t>Lisboa &gt; Vila Franca de Xira - Celeiro da Patriarcal</t>
  </si>
  <si>
    <t>Lisboa &gt; Amadora - Edifício dos Paços do Município</t>
  </si>
  <si>
    <t>Lisboa &gt; Odivelas - Pavilhão Multiusos de Odivelas</t>
  </si>
  <si>
    <t>Portalegre &gt; Alter do Chão - Pavilhão Multiusos</t>
  </si>
  <si>
    <t>Portalegre &gt; Arronches - Edifício do Museu de (a) Brincar</t>
  </si>
  <si>
    <t>Portalegre &gt; Avis - Auditório Municipal José Carlos Ary dos Santos</t>
  </si>
  <si>
    <t>Portalegre &gt; Campo Maior - Centro Comunitário de Campo Maior</t>
  </si>
  <si>
    <t>Portalegre &gt; Castelo de Vide - Centro Municipal de Cultura</t>
  </si>
  <si>
    <t>Portalegre &gt; Crato - Edifício do Arquivo Municipal do Crato</t>
  </si>
  <si>
    <t>Portalegre &gt; Elvas - Câmara Municipal</t>
  </si>
  <si>
    <t>Portalegre &gt; Fronteira - Câmara Municipal de Fronteira</t>
  </si>
  <si>
    <t>Portalegre &gt; Gavião - Edifício dos Paços do Concelho - Salão Nobre</t>
  </si>
  <si>
    <t>Portalegre &gt; Marvão - Salão Nobre da Câmara Municipal de Marvão</t>
  </si>
  <si>
    <t xml:space="preserve">Portalegre &gt; Monforte - Biblioteca Municipal </t>
  </si>
  <si>
    <t>Portalegre &gt; Nisa - Biblioteca Municipal de Nisa</t>
  </si>
  <si>
    <t>Portalegre &gt; Ponte de Sor - Câmara Municipal de Ponte de Sor</t>
  </si>
  <si>
    <t>Portalegre &gt; Portalegre - Câmara Municipal de Portalegre</t>
  </si>
  <si>
    <t>Portalegre &gt; Sousel - Edifício dos Paços do Concelho</t>
  </si>
  <si>
    <t>Porto &gt; Amarante - Edifício Paços do Concelho</t>
  </si>
  <si>
    <t>Porto &gt; Baião - Edifício do Município de Baião</t>
  </si>
  <si>
    <t>Porto &gt; Felgueiras - Edifício dos Paços do Concelho de Felgueiras</t>
  </si>
  <si>
    <t>Porto &gt; Gondomar - Escola EB Júlio Dinis</t>
  </si>
  <si>
    <t xml:space="preserve">Porto &gt; Lousada - Edifício Técnico da Câmara Municipal de Lousada </t>
  </si>
  <si>
    <t>Porto &gt; Maia - Escola Básica do 1º Ciclo / Jardim de Infância D. Manuel II</t>
  </si>
  <si>
    <t>Porto &gt; Marco de Canaveses - Edifício da Câmara Municipal</t>
  </si>
  <si>
    <t>Porto &gt; Matosinhos - Escola Secundária Augusto Gomes</t>
  </si>
  <si>
    <t>Porto &gt; Paços de Ferreira - Edifício da Câmara Municipal de Paços de Ferreira</t>
  </si>
  <si>
    <t>Porto &gt; Paredes - Edifício da Câmara Municipal de Paredes</t>
  </si>
  <si>
    <t>Porto &gt; Penafiel - Centro Escolar de Penafiel</t>
  </si>
  <si>
    <t>Porto &gt; Porto - Centro Cultural e Desportivo dos Trabalhadores da Câmara Municipal do Porto</t>
  </si>
  <si>
    <t>Porto &gt; Póvoa de Varzim - Escola Secundária Eça de Queirós</t>
  </si>
  <si>
    <t>Porto &gt; Santo Tirso - Edifício Sede da Câmara Municipal</t>
  </si>
  <si>
    <t>Porto &gt; Valongo - Câmara Municipal de Valongo</t>
  </si>
  <si>
    <t>Porto &gt; Vila do Conde - Edifício da Câmara Municipal -Entrada Principal e Espaço do Cidadão</t>
  </si>
  <si>
    <t>Porto &gt; Vila Nova de Gaia - Escola Secundária Almeida Garrett</t>
  </si>
  <si>
    <t xml:space="preserve">Porto &gt; Trofa - Edifício Fórum Trofa XXI </t>
  </si>
  <si>
    <t>Santarém &gt; Abrantes - Município de Abrantes</t>
  </si>
  <si>
    <t>Santarém &gt; Alcanena - Auditório do Edifício dos Paços do Município de Alcanena</t>
  </si>
  <si>
    <t xml:space="preserve">Santarém &gt; Almeirim - Edifício Paços do Concelho em Almeirim </t>
  </si>
  <si>
    <t xml:space="preserve">Santarém &gt; Alpiarça - Hall da Câmara Municipal </t>
  </si>
  <si>
    <t>Santarém &gt; Benavente - Cine-Teatro</t>
  </si>
  <si>
    <t>Santarém &gt; Cartaxo - Edifício dos Paços do Concelho</t>
  </si>
  <si>
    <t>Santarém &gt; Chamusca - Edifício Paços do Concelho</t>
  </si>
  <si>
    <t>Santarém &gt; Constância - Sala Polivalente da Biblioteca Municipal Alexandre O´Neill</t>
  </si>
  <si>
    <t>Santarém &gt; Coruche - Edifício dos Paços do Concelho de Coruche</t>
  </si>
  <si>
    <t>Santarém &gt; Entroncamento - Centro Cultural do Entroncamento</t>
  </si>
  <si>
    <t>Santarém &gt; Ferreira do Zêzere - Edifício dos Paços do Concelho de Ferreira do Zêzere</t>
  </si>
  <si>
    <t>Santarém &gt; Golegã - Edifício dos Paços do Concelho da Golegã</t>
  </si>
  <si>
    <t xml:space="preserve">Santarém &gt; Mação - Câmara Municipal de Mação-Salão Nobre </t>
  </si>
  <si>
    <t>Santarém &gt; Rio Maior - Edifício da Câmara Municipal de Rio Maior</t>
  </si>
  <si>
    <t>Santarém &gt; Salvaterra de Magos - Mercado de  Cultura de Marinhais</t>
  </si>
  <si>
    <t>Santarém &gt; Santarém - Casa do Campino</t>
  </si>
  <si>
    <t>Santarém &gt; Sardoal - Câmara Municipal do Sardoal</t>
  </si>
  <si>
    <t>Santarém &gt; Tomar - Balcão Único do Município de Tomar</t>
  </si>
  <si>
    <t>Santarém &gt; Torres Novas - Sede dos Paços do Concelho</t>
  </si>
  <si>
    <t xml:space="preserve">Santarém &gt; Vila Nova da Barquinha - Centro Comunitário da Atalaia </t>
  </si>
  <si>
    <t>Santarém &gt; Ourém - Município de Ourém (edifício sede)</t>
  </si>
  <si>
    <t>Setúbal &gt; Alcácer do Sal - Antiga Abegoaria Municipal</t>
  </si>
  <si>
    <t>Setúbal &gt; Alcochete - Edifício da Câmara Municipal de Alcochete - Galeria</t>
  </si>
  <si>
    <t>Setúbal &gt; Almada - Complexo Municipal dos Desportos Cidade de Almada</t>
  </si>
  <si>
    <t>Setúbal &gt; Barreiro - Câmara Municipal do Barreiro</t>
  </si>
  <si>
    <t>Setúbal &gt; Grândola - Cineteatro Grandolense</t>
  </si>
  <si>
    <t>Setúbal &gt; Moita - Câmara Municipal da Moita</t>
  </si>
  <si>
    <t>Setúbal &gt; Montijo - Edifício dos Paços do Concelho</t>
  </si>
  <si>
    <t>Setúbal &gt; Palmela - Escola Básica Hermenegildo Capelo</t>
  </si>
  <si>
    <t>Setúbal &gt; Santiago do Cacém - Pavilhão Municipal do Parque de Feiras e Exposições</t>
  </si>
  <si>
    <t>Setúbal &gt; Seixal - Serviços Centrais da Câmara Municipal do Seixal</t>
  </si>
  <si>
    <t>Setúbal &gt; Sesimbra - Salão de Festas Coronel Joaquim Pinto Braz - Grupo Desportivo de Sesimbra</t>
  </si>
  <si>
    <t>Setúbal &gt; Setúbal - Edifício Cais 3 APSS</t>
  </si>
  <si>
    <t>Setúbal &gt; Sines - Edifício dos Paços do Concelho de Sines</t>
  </si>
  <si>
    <t>Viana do Castelo &gt; Arcos de Valdevez - Edifício dos Paços do Concelho</t>
  </si>
  <si>
    <t>Viana do Castelo &gt; Caminha - Edifício da Câmara Municipal de Caminha</t>
  </si>
  <si>
    <t>Viana do Castelo &gt; Melgaço - Edifício da Câmara Municipal - Salão Nobre</t>
  </si>
  <si>
    <t>Viana do Castelo &gt; Monção - Cineteatro João Verde</t>
  </si>
  <si>
    <t>Viana do Castelo &gt; Paredes de Coura - Edifício dos Paços do Concelho</t>
  </si>
  <si>
    <t>Viana do Castelo &gt; Ponte da Barca - Edifício da Câmara Municipal de Ponte da Barca</t>
  </si>
  <si>
    <t>Viana do Castelo &gt; Ponte de Lima - Escola EB 2/3 António Feijó</t>
  </si>
  <si>
    <t>Viana do Castelo &gt; Valença - Centro Coordenador de Transportes de Valença</t>
  </si>
  <si>
    <t>Viana do Castelo &gt; Viana do Castelo - Pavilhão de Santa Maria Maior</t>
  </si>
  <si>
    <t>Viana do Castelo &gt; Vila Nova de Cerveira - Auditório da Biblioteca Municipal</t>
  </si>
  <si>
    <t>Vila Real &gt; Alijó - Teatro Auditório Municipal de Alijó</t>
  </si>
  <si>
    <t>Vila Real &gt; Boticas - Edifício dos Paços do Concelho-Câmara Municipal de Boticas</t>
  </si>
  <si>
    <t>Vila Real &gt; Chaves - Edifício da Câmara Municipal</t>
  </si>
  <si>
    <t>Vila Real &gt; Mesão Frio - Edifício sede da Câmara Municipal</t>
  </si>
  <si>
    <t>Vila Real &gt; Mondim de Basto - Edifício da Câmara Municipal de Mondim de Basto</t>
  </si>
  <si>
    <t>Vila Real &gt; Montalegre - Edifício do Paços do Concelho de Montalegre</t>
  </si>
  <si>
    <t>Vila Real &gt; Murça - Auditório do Edifício dos Paços do Concelho de Murça</t>
  </si>
  <si>
    <t xml:space="preserve">Vila Real &gt; Peso da Régua - Paços do Concelho do Peso da Régua </t>
  </si>
  <si>
    <t>Vila Real &gt; Ribeira de Pena - Casa da Cultura – Museu Escola</t>
  </si>
  <si>
    <t>Vila Real &gt; Sabrosa - Edifício da Biblioteca Municipal</t>
  </si>
  <si>
    <t xml:space="preserve">Vila Real &gt; Santa Marta de Penaguião - Fórum de Atividades </t>
  </si>
  <si>
    <t>Vila Real &gt; Valpaços - Auditoria Arte e Cultura Luís Teixeira</t>
  </si>
  <si>
    <t>Vila Real &gt; Vila Pouca de Aguiar - Edifício da Câmara Municipal de Vila Pouca de Aguiar</t>
  </si>
  <si>
    <t>Vila Real &gt; Vila Real - Câmara Municipal de Vila Real</t>
  </si>
  <si>
    <t>Viseu &gt; Armamar - Edifício Sede do Município de Armamar</t>
  </si>
  <si>
    <t>Viseu &gt; Carregal do Sal - Edifício dos Paços do Concelho de Carregal do Sal</t>
  </si>
  <si>
    <t xml:space="preserve">Viseu &gt; Castro Daire - Palacete das Carrancas </t>
  </si>
  <si>
    <t>Viseu &gt; Cinfães - Câmara Municipal de Cinfães</t>
  </si>
  <si>
    <t>Viseu &gt; Lamego - Edifício da Escola Superior de Tecnologia e Gestão de Lamego</t>
  </si>
  <si>
    <t>Viseu &gt; Mangualde - Edifício da Camara Municipal de Mangualde</t>
  </si>
  <si>
    <t>Viseu &gt; Moimenta da Beira - Edifício da Câmara  Municipal</t>
  </si>
  <si>
    <t>Viseu &gt; Mortágua - Edifício da Câmara Municipal de Mortágua</t>
  </si>
  <si>
    <t>Viseu &gt; Nelas - Cine-Teatro Nelas</t>
  </si>
  <si>
    <t>Viseu &gt; Oliveira de Frades - Cine Teatro Dr. Morgado</t>
  </si>
  <si>
    <t>Viseu &gt; Penalva do Castelo - Edifício dos Paços do Concelho</t>
  </si>
  <si>
    <t xml:space="preserve">Viseu &gt; Penedono - Edifício da Camara Municipal </t>
  </si>
  <si>
    <t>Viseu &gt; Resende - Átrio dos Paços do Concelho</t>
  </si>
  <si>
    <t>Viseu &gt; Santa Comba Dão - Casa da Cultura de Santa Comba dão</t>
  </si>
  <si>
    <t>Viseu &gt; São João da Pesqueira - Edifício da Biblioteca Municipal - Sala Polivalente</t>
  </si>
  <si>
    <t>Viseu &gt; São Pedro do Sul - Edifício dos Paços do Concelho</t>
  </si>
  <si>
    <t>Viseu &gt; Sátão - Edifício dos Paços de Concelho</t>
  </si>
  <si>
    <t>Viseu &gt; Sernancelhe - Edifício dos Paços do Município</t>
  </si>
  <si>
    <t>Viseu &gt; Tabuaço - Museu do Imaginários Duriense</t>
  </si>
  <si>
    <t>Viseu &gt; Tarouca - Edifício da Câmara Municipal de Tarouca</t>
  </si>
  <si>
    <t>Viseu &gt; Tondela - Auditório Municipal de Tondela</t>
  </si>
  <si>
    <t>Viseu &gt; Vila Nova de Paiva - Junta de Freguesia da União das Freguesias de Vila Nova de Paiva</t>
  </si>
  <si>
    <t>Viseu &gt; Viseu - Escola Básica da Ribeira</t>
  </si>
  <si>
    <t>Viseu &gt; Vouzela - Edifício da Câmara Municipal - Rés-do-Chão (Auditório)</t>
  </si>
  <si>
    <t>Ilha da Madeira &gt; Calheta - Edifício Paços do Concelho - Posto de Turismo</t>
  </si>
  <si>
    <t>Ilha da Madeira &gt; Câmara de Lobos - Câmara Municipal de Câmara de Lobos</t>
  </si>
  <si>
    <t xml:space="preserve">Ilha da Madeira &gt; Funchal - Edifício da Câmara Municipal do Funchal – Átrio Principal  </t>
  </si>
  <si>
    <t>Ilha da Madeira &gt; Machico - Junta de Freguesia de Machico</t>
  </si>
  <si>
    <t>Ilha da Madeira &gt; Ponta do Sol - Átrio do Edifício do Centro Cultural John dos Passos</t>
  </si>
  <si>
    <t>Ilha da Madeira &gt; Porto Moniz - Junta de Freguesia do Seixal</t>
  </si>
  <si>
    <t>Ilha da Madeira &gt; Ribeira Brava - Edifício da Câmara Municipal da Ribeira Brava</t>
  </si>
  <si>
    <t xml:space="preserve">Ilha da Madeira &gt; Santa Cruz - Edifício da Câmara Municipal de Santa Cruz </t>
  </si>
  <si>
    <t>Ilha da Madeira &gt; Santana - Edifício dos Paços do Concelho</t>
  </si>
  <si>
    <t xml:space="preserve">Ilha da Madeira &gt; São Vicente - Edifício da Câmara Municipal </t>
  </si>
  <si>
    <t>Ilha de Porto Santo &gt; Porto Santo - Edifício da Câmara Municipal do Porto Santo</t>
  </si>
  <si>
    <t>Ilha de Santa Maria &gt; Vila do Porto - Igreja Nossa Senhora da Vitória (anexa ao edifício da Câmara Municipal)</t>
  </si>
  <si>
    <t>Ilha de São Miguel &gt; Lagoa - Edifício dos Paços do Concelho</t>
  </si>
  <si>
    <t xml:space="preserve">Ilha de São Miguel &gt; Nordeste - Edifício dos Paços do Município </t>
  </si>
  <si>
    <t>Ilha de São Miguel &gt; Ponta Delgada - Câmara Municipal</t>
  </si>
  <si>
    <t>Ilha de São Miguel &gt; Povoação - Edifício dos Paços de Concelho</t>
  </si>
  <si>
    <t>Ilha de São Miguel &gt; Ribeira Grande - Gabinete de Apoio ao Munícipe</t>
  </si>
  <si>
    <t>Ilha de São Miguel &gt; Vila Franca do Campo - Edifício dos Paços do Concelho de Vila Franca do Campo</t>
  </si>
  <si>
    <t>Ilha Terceira &gt; Angra do Heroísmo - Câmara Municipal de Angra do Heroísmo</t>
  </si>
  <si>
    <t>Ilha Terceira &gt; Vila da Praia da Vitória - Auditório do Ramo Grande</t>
  </si>
  <si>
    <t>Ilha Graciosa &gt; Santa Cruz da Graciosa - Câmara Municipal de Santa Cruz da Graciosa</t>
  </si>
  <si>
    <t>Ilha de São Jorge &gt; Calheta - Centro Cultural da Câmara Municipal da Calheta</t>
  </si>
  <si>
    <t>Ilha de São Jorge &gt; Velas - Câmara Municipal de Velas</t>
  </si>
  <si>
    <t>Ilha do Pico &gt; Lajes do Pico - Antiga Escola Básica EB/JI</t>
  </si>
  <si>
    <t>Ilha do Pico &gt; Madalena - Câmara Municipal da Madalena</t>
  </si>
  <si>
    <t>Ilha do Pico &gt; São Roque do Pico - Salão Nobre dos Paços do Município</t>
  </si>
  <si>
    <t>Ilha do Faial &gt; Horta - Câmara Municipal da Horta</t>
  </si>
  <si>
    <t>Ilha das Flores &gt; Lajes das Flores - Edifício da Casa do Povo das Lajes das Flores</t>
  </si>
  <si>
    <t>Ilha das Flores &gt; Santa Cruz das Flores - Câmara Municipal de Santa Cruz</t>
  </si>
  <si>
    <t>Ilha do Corvo &gt; Corvo - Câmara Municipal de Corvo</t>
  </si>
  <si>
    <t>Total de Inscrições - Voto Antecipado em Mobilidade</t>
  </si>
  <si>
    <t>Número de votantes - Voto Antecipado em Mobilidade</t>
  </si>
  <si>
    <t>Percentagem de participação</t>
  </si>
  <si>
    <t>Total de Mesas - VAM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</si>
  <si>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</si>
  <si>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</si>
  <si>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</si>
  <si>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</si>
  <si>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</si>
  <si>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</si>
  <si>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</si>
  <si>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</si>
  <si>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</si>
  <si>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</si>
  <si>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</si>
  <si>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</si>
  <si>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</si>
  <si>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</si>
  <si>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</si>
  <si>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</si>
  <si>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</si>
  <si>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</si>
  <si>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</si>
  <si>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</si>
  <si>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</si>
  <si>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</si>
  <si>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</si>
  <si>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</si>
  <si>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</si>
  <si>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</si>
  <si>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</si>
  <si>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</si>
  <si>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</si>
  <si>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</si>
  <si>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</si>
  <si>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</si>
  <si>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</si>
  <si>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</si>
  <si>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</si>
  <si>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</si>
  <si>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</si>
  <si>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</si>
  <si>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</si>
  <si>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</si>
  <si>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</si>
  <si>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</si>
  <si>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</si>
  <si>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</si>
  <si>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</si>
  <si>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</si>
  <si>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</si>
  <si>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</si>
  <si>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</si>
  <si>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</si>
  <si>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</si>
  <si>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</si>
  <si>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</si>
  <si>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</si>
  <si>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</si>
  <si>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</si>
  <si>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</si>
  <si>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</si>
  <si>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</si>
  <si>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</si>
  <si>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</si>
  <si>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</si>
  <si>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</si>
  <si>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</si>
  <si>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</si>
  <si>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</si>
  <si>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</si>
  <si>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</si>
  <si>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</si>
  <si>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</si>
  <si>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</si>
  <si>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</si>
  <si>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</si>
  <si>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</si>
  <si>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</si>
  <si>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</si>
  <si>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</si>
  <si>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</si>
  <si>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</si>
  <si>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</si>
  <si>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</si>
  <si>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</si>
  <si>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</si>
  <si>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</si>
  <si>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</si>
  <si>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</si>
  <si>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</si>
  <si>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</si>
  <si>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</si>
  <si>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</si>
  <si>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</si>
  <si>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</si>
  <si>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</si>
  <si>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</si>
  <si>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</si>
  <si>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</si>
  <si>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</si>
  <si>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</si>
  <si>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</si>
  <si>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</si>
  <si>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</si>
  <si>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</si>
  <si>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</si>
  <si>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</si>
  <si>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</si>
  <si>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</si>
  <si>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</si>
  <si>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</si>
  <si>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</si>
  <si>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</si>
  <si>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</si>
  <si>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</si>
  <si>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</si>
  <si>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</si>
  <si>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</si>
  <si>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</si>
  <si>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</si>
  <si>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</si>
  <si>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</si>
  <si>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</si>
  <si>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</si>
  <si>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</si>
  <si>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</si>
  <si>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</si>
  <si>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</si>
  <si>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</si>
  <si>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</si>
  <si>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</si>
  <si>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</si>
  <si>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</si>
  <si>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</si>
  <si>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</si>
  <si>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</si>
  <si>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</si>
  <si>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</si>
  <si>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</si>
  <si>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</si>
  <si>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</si>
  <si>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</si>
  <si>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</si>
  <si>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</si>
  <si>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</si>
  <si>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</si>
  <si>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</si>
  <si>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</si>
  <si>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</si>
  <si>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</si>
  <si>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</si>
  <si>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</si>
  <si>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</si>
  <si>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</si>
  <si>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</si>
  <si>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</si>
  <si>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</si>
  <si>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</si>
  <si>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</si>
  <si>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</si>
  <si>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</si>
  <si>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</si>
  <si>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</si>
  <si>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</si>
  <si>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</si>
  <si>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</si>
  <si>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</si>
  <si>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</si>
  <si>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</si>
  <si>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</si>
  <si>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</si>
  <si>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</si>
  <si>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</si>
  <si>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</si>
  <si>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</si>
  <si>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</si>
  <si>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</si>
  <si>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</si>
  <si>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</si>
  <si>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</si>
  <si>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</si>
  <si>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</si>
  <si>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</si>
  <si>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</si>
  <si>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</si>
  <si>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</si>
  <si>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</si>
  <si>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</si>
  <si>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</si>
  <si>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</si>
  <si>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</si>
  <si>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</si>
  <si>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</si>
  <si>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</si>
  <si>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</si>
  <si>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</si>
  <si>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</si>
  <si>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</si>
  <si>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</si>
  <si>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</si>
  <si>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</si>
  <si>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</si>
  <si>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</si>
  <si>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</si>
  <si>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</si>
  <si>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</si>
  <si>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</si>
  <si>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</si>
  <si>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</si>
  <si>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</si>
  <si>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</si>
  <si>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</si>
  <si>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</si>
  <si>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</si>
  <si>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</si>
  <si>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</si>
  <si>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</si>
  <si>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</si>
  <si>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</si>
  <si>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</si>
  <si>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</si>
  <si>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</si>
  <si>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</si>
  <si>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</si>
  <si>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</si>
  <si>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</si>
  <si>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</si>
  <si>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</si>
  <si>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</si>
  <si>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</si>
  <si>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</si>
  <si>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</si>
  <si>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</si>
  <si>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</si>
  <si>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</si>
  <si>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</si>
  <si>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</si>
  <si>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</si>
  <si>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</si>
  <si>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</si>
  <si>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</si>
  <si>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</si>
  <si>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</si>
  <si>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</si>
  <si>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</si>
  <si>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</si>
  <si>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</si>
  <si>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</si>
  <si>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</si>
  <si>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</si>
  <si>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</si>
  <si>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</si>
  <si>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</si>
  <si>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</si>
  <si>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</si>
  <si>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</si>
  <si>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</si>
  <si>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</si>
  <si>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</si>
  <si>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</si>
  <si>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</si>
  <si>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</si>
  <si>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</si>
  <si>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</si>
  <si>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</si>
  <si>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</si>
  <si>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</si>
  <si>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</si>
  <si>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</si>
  <si>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</si>
  <si>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</si>
  <si>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</si>
  <si>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</si>
  <si>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</si>
  <si>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</si>
  <si>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</si>
  <si>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</si>
  <si>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</si>
  <si>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</si>
  <si>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</si>
  <si>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</si>
  <si>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</si>
  <si>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</si>
  <si>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</si>
  <si>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</si>
  <si>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</si>
  <si>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</si>
  <si>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</si>
  <si>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</si>
  <si>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</si>
  <si>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</si>
  <si>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3201</t>
  </si>
  <si>
    <t>4101</t>
  </si>
  <si>
    <t>4201</t>
  </si>
  <si>
    <t>4202</t>
  </si>
  <si>
    <t>4203</t>
  </si>
  <si>
    <t>4204</t>
  </si>
  <si>
    <t>4205</t>
  </si>
  <si>
    <t>4206</t>
  </si>
  <si>
    <t>4301</t>
  </si>
  <si>
    <t>4302</t>
  </si>
  <si>
    <t>4401</t>
  </si>
  <si>
    <t>4501</t>
  </si>
  <si>
    <t>4502</t>
  </si>
  <si>
    <t>4601</t>
  </si>
  <si>
    <t>4602</t>
  </si>
  <si>
    <t>4603</t>
  </si>
  <si>
    <t>4701</t>
  </si>
  <si>
    <t>4801</t>
  </si>
  <si>
    <t>4802</t>
  </si>
  <si>
    <t>4901</t>
  </si>
  <si>
    <t>Fonte: SGMAI-AE (2021-01-20 21h30 - 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</si>
</sst>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sz val="10"/>
      <color rgb="FF9C0006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4" xfId="3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0" fontId="5" fillId="0" borderId="9" xfId="1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10" fontId="5" fillId="0" borderId="12" xfId="1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10" fontId="5" fillId="0" borderId="7" xfId="1" applyNumberFormat="1" applyFont="1" applyFill="1" applyBorder="1" applyAlignment="1">
      <alignment horizontal="right" vertical="center"/>
    </xf>
    <xf numFmtId="0" fontId="4" fillId="0" borderId="8" xfId="0" applyFont="1" applyFill="1" applyBorder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/>
    </xf>
  </cellXfs>
  <cellStyles count="4">
    <cellStyle name="Incorreto" xfId="2" builtinId="27"/>
    <cellStyle name="Normal" xfId="0" builtinId="0"/>
    <cellStyle name="Percentagem" xfId="1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3"/>
  <sheetViews>
    <sheetView tabSelected="1" zoomScale="80" zoomScaleNormal="80" workbookViewId="0">
      <pane ySplit="3" topLeftCell="A4" activePane="bottomLeft" state="frozen"/>
      <selection pane="bottomLeft" activeCell="J13" sqref="J13"/>
    </sheetView>
  </sheetViews>
  <sheetFormatPr defaultColWidth="9.140625" defaultRowHeight="15" x14ac:dyDescent="0.25"/>
  <cols>
    <col min="1" max="1" width="9.140625" style="1"/>
    <col min="2" max="2" width="7.140625" style="1" bestFit="1" customWidth="1"/>
    <col min="3" max="3" width="107.85546875" style="1" bestFit="1" customWidth="1"/>
    <col min="4" max="4" width="13.7109375" style="1" customWidth="1"/>
    <col min="5" max="5" width="14.140625" style="2" customWidth="1"/>
    <col min="6" max="7" width="16.28515625" style="2" customWidth="1"/>
    <col min="8" max="8" width="16.28515625" style="2" hidden="1" customWidth="1"/>
    <col min="9" max="16384" width="9.140625" style="1"/>
  </cols>
  <sheetData>
    <row r="1" spans="2:8" ht="15.75" thickBot="1" x14ac:dyDescent="0.3"/>
    <row r="2" spans="2:8" ht="15.75" thickBot="1" x14ac:dyDescent="0.3">
      <c r="B2" s="29" t="str">
        <f xml:space="preserve"> "Inscrições em Voto Antecipado em Mobilidade - Final - Total Geral de (" &amp; COUNTA(F4:F311) &amp; ") Munícipios e Total de Votantes - (" &amp; H2 &amp; ")"</f>
        <v>Inscrições em Voto Antecipado em Mobilidade - Final - Total Geral de (308) Munícipios e Total de Votantes - (246922)</v>
      </c>
      <c r="C2" s="29"/>
      <c r="D2" s="19">
        <f>SUM(D4:D311)</f>
        <v>675</v>
      </c>
      <c r="E2" s="19">
        <f>SUM(E4:E311)</f>
        <v>246922</v>
      </c>
      <c r="F2" s="19">
        <f>SUM(F4:F311)</f>
        <v>197903</v>
      </c>
      <c r="G2" s="20">
        <f>F2/H2</f>
        <v>0.80147981953815373</v>
      </c>
      <c r="H2" s="5">
        <f>SUM(H4:H311)</f>
        <v>246922</v>
      </c>
    </row>
    <row r="3" spans="2:8" ht="90.75" thickBot="1" x14ac:dyDescent="0.3">
      <c r="B3" s="21" t="s">
        <v>0</v>
      </c>
      <c r="C3" s="21" t="s">
        <v>1</v>
      </c>
      <c r="D3" s="22" t="s">
        <v>313</v>
      </c>
      <c r="E3" s="22" t="s">
        <v>310</v>
      </c>
      <c r="F3" s="22" t="s">
        <v>311</v>
      </c>
      <c r="G3" s="22" t="s">
        <v>312</v>
      </c>
      <c r="H3" s="3"/>
    </row>
    <row r="4" spans="2:8" ht="15.75" thickBot="1" x14ac:dyDescent="0.3">
      <c r="B4" s="23" t="s">
        <v>314</v>
      </c>
      <c r="C4" s="7" t="s">
        <v>2</v>
      </c>
      <c r="D4" s="7">
        <v>1</v>
      </c>
      <c r="E4" s="10">
        <v>517</v>
      </c>
      <c r="F4" s="10">
        <v>398</v>
      </c>
      <c r="G4" s="26">
        <f t="shared" ref="G4:G67" si="0">F4/E4</f>
        <v>0.76982591876208895</v>
      </c>
      <c r="H4" s="6">
        <f t="shared" ref="H4:H67" si="1">IF(G4&lt;&gt;0,E4,0)</f>
        <v>517</v>
      </c>
    </row>
    <row r="5" spans="2:8" ht="15.75" thickBot="1" x14ac:dyDescent="0.3">
      <c r="B5" s="24" t="s">
        <v>315</v>
      </c>
      <c r="C5" s="8" t="s">
        <v>3</v>
      </c>
      <c r="D5" s="8">
        <v>1</v>
      </c>
      <c r="E5" s="11">
        <v>273</v>
      </c>
      <c r="F5" s="11">
        <v>260</v>
      </c>
      <c r="G5" s="13">
        <f t="shared" si="0"/>
        <v>0.95238095238095233</v>
      </c>
      <c r="H5" s="6">
        <f t="shared" si="1"/>
        <v>273</v>
      </c>
    </row>
    <row r="6" spans="2:8" ht="15.75" thickBot="1" x14ac:dyDescent="0.3">
      <c r="B6" s="24" t="s">
        <v>316</v>
      </c>
      <c r="C6" s="8" t="s">
        <v>4</v>
      </c>
      <c r="D6" s="8">
        <v>1</v>
      </c>
      <c r="E6" s="11">
        <v>338</v>
      </c>
      <c r="F6" s="11">
        <v>318</v>
      </c>
      <c r="G6" s="13">
        <f t="shared" si="0"/>
        <v>0.94082840236686394</v>
      </c>
      <c r="H6" s="6">
        <f t="shared" si="1"/>
        <v>338</v>
      </c>
    </row>
    <row r="7" spans="2:8" ht="15.75" thickBot="1" x14ac:dyDescent="0.3">
      <c r="B7" s="24" t="s">
        <v>317</v>
      </c>
      <c r="C7" s="8" t="s">
        <v>5</v>
      </c>
      <c r="D7" s="8">
        <v>1</v>
      </c>
      <c r="E7" s="11">
        <v>231</v>
      </c>
      <c r="F7" s="11">
        <v>185</v>
      </c>
      <c r="G7" s="13">
        <f t="shared" si="0"/>
        <v>0.80086580086580084</v>
      </c>
      <c r="H7" s="6">
        <f t="shared" si="1"/>
        <v>231</v>
      </c>
    </row>
    <row r="8" spans="2:8" ht="15.75" thickBot="1" x14ac:dyDescent="0.3">
      <c r="B8" s="24" t="s">
        <v>318</v>
      </c>
      <c r="C8" s="8" t="s">
        <v>6</v>
      </c>
      <c r="D8" s="8">
        <v>7</v>
      </c>
      <c r="E8" s="11">
        <v>3784</v>
      </c>
      <c r="F8" s="11">
        <v>3370</v>
      </c>
      <c r="G8" s="13">
        <f t="shared" si="0"/>
        <v>0.89059196617336156</v>
      </c>
      <c r="H8" s="6">
        <f t="shared" si="1"/>
        <v>3784</v>
      </c>
    </row>
    <row r="9" spans="2:8" ht="15.75" thickBot="1" x14ac:dyDescent="0.3">
      <c r="B9" s="24" t="s">
        <v>319</v>
      </c>
      <c r="C9" s="8" t="s">
        <v>7</v>
      </c>
      <c r="D9" s="8">
        <v>1</v>
      </c>
      <c r="E9" s="11">
        <v>85</v>
      </c>
      <c r="F9" s="11">
        <v>78</v>
      </c>
      <c r="G9" s="13">
        <f t="shared" si="0"/>
        <v>0.91764705882352937</v>
      </c>
      <c r="H9" s="6">
        <f t="shared" si="1"/>
        <v>85</v>
      </c>
    </row>
    <row r="10" spans="2:8" ht="15.75" thickBot="1" x14ac:dyDescent="0.3">
      <c r="B10" s="24" t="s">
        <v>320</v>
      </c>
      <c r="C10" s="8" t="s">
        <v>8</v>
      </c>
      <c r="D10" s="8">
        <v>2</v>
      </c>
      <c r="E10" s="11">
        <v>1230</v>
      </c>
      <c r="F10" s="11">
        <v>1008</v>
      </c>
      <c r="G10" s="13">
        <f t="shared" si="0"/>
        <v>0.81951219512195117</v>
      </c>
      <c r="H10" s="6">
        <f t="shared" si="1"/>
        <v>1230</v>
      </c>
    </row>
    <row r="11" spans="2:8" ht="15.75" thickBot="1" x14ac:dyDescent="0.3">
      <c r="B11" s="24" t="s">
        <v>321</v>
      </c>
      <c r="C11" s="8" t="s">
        <v>9</v>
      </c>
      <c r="D11" s="8">
        <v>1</v>
      </c>
      <c r="E11" s="12">
        <v>303</v>
      </c>
      <c r="F11" s="11">
        <v>286</v>
      </c>
      <c r="G11" s="13">
        <f t="shared" si="0"/>
        <v>0.94389438943894388</v>
      </c>
      <c r="H11" s="6">
        <f t="shared" si="1"/>
        <v>303</v>
      </c>
    </row>
    <row r="12" spans="2:8" ht="15.75" thickBot="1" x14ac:dyDescent="0.3">
      <c r="B12" s="24" t="s">
        <v>322</v>
      </c>
      <c r="C12" s="8" t="s">
        <v>10</v>
      </c>
      <c r="D12" s="8">
        <v>3</v>
      </c>
      <c r="E12" s="11">
        <v>1465</v>
      </c>
      <c r="F12" s="11">
        <v>1264</v>
      </c>
      <c r="G12" s="13">
        <f t="shared" si="0"/>
        <v>0.86279863481228669</v>
      </c>
      <c r="H12" s="6">
        <f t="shared" si="1"/>
        <v>1465</v>
      </c>
    </row>
    <row r="13" spans="2:8" ht="15.75" thickBot="1" x14ac:dyDescent="0.3">
      <c r="B13" s="24" t="s">
        <v>323</v>
      </c>
      <c r="C13" s="8" t="s">
        <v>11</v>
      </c>
      <c r="D13" s="8">
        <v>2</v>
      </c>
      <c r="E13" s="12">
        <v>699</v>
      </c>
      <c r="F13" s="11">
        <v>555</v>
      </c>
      <c r="G13" s="13">
        <f t="shared" si="0"/>
        <v>0.79399141630901282</v>
      </c>
      <c r="H13" s="6">
        <f t="shared" si="1"/>
        <v>699</v>
      </c>
    </row>
    <row r="14" spans="2:8" ht="15.75" thickBot="1" x14ac:dyDescent="0.3">
      <c r="B14" s="24" t="s">
        <v>324</v>
      </c>
      <c r="C14" s="8" t="s">
        <v>12</v>
      </c>
      <c r="D14" s="8">
        <v>1</v>
      </c>
      <c r="E14" s="12">
        <v>232</v>
      </c>
      <c r="F14" s="11">
        <v>213</v>
      </c>
      <c r="G14" s="13">
        <f t="shared" si="0"/>
        <v>0.9181034482758621</v>
      </c>
      <c r="H14" s="6">
        <f t="shared" si="1"/>
        <v>232</v>
      </c>
    </row>
    <row r="15" spans="2:8" ht="15.75" thickBot="1" x14ac:dyDescent="0.3">
      <c r="B15" s="24" t="s">
        <v>325</v>
      </c>
      <c r="C15" s="8" t="s">
        <v>13</v>
      </c>
      <c r="D15" s="8">
        <v>1</v>
      </c>
      <c r="E15" s="12">
        <v>116</v>
      </c>
      <c r="F15" s="11">
        <v>110</v>
      </c>
      <c r="G15" s="13">
        <f t="shared" si="0"/>
        <v>0.94827586206896552</v>
      </c>
      <c r="H15" s="6">
        <f t="shared" si="1"/>
        <v>116</v>
      </c>
    </row>
    <row r="16" spans="2:8" ht="15.75" thickBot="1" x14ac:dyDescent="0.3">
      <c r="B16" s="24" t="s">
        <v>326</v>
      </c>
      <c r="C16" s="8" t="s">
        <v>14</v>
      </c>
      <c r="D16" s="8">
        <v>1</v>
      </c>
      <c r="E16" s="12">
        <v>755</v>
      </c>
      <c r="F16" s="11">
        <v>616</v>
      </c>
      <c r="G16" s="13">
        <f t="shared" si="0"/>
        <v>0.81589403973509933</v>
      </c>
      <c r="H16" s="6">
        <f t="shared" si="1"/>
        <v>755</v>
      </c>
    </row>
    <row r="17" spans="2:8" ht="15.75" thickBot="1" x14ac:dyDescent="0.3">
      <c r="B17" s="24" t="s">
        <v>327</v>
      </c>
      <c r="C17" s="8" t="s">
        <v>15</v>
      </c>
      <c r="D17" s="8">
        <v>1</v>
      </c>
      <c r="E17" s="12">
        <v>299</v>
      </c>
      <c r="F17" s="11">
        <v>283</v>
      </c>
      <c r="G17" s="13">
        <f t="shared" si="0"/>
        <v>0.94648829431438131</v>
      </c>
      <c r="H17" s="6">
        <f t="shared" si="1"/>
        <v>299</v>
      </c>
    </row>
    <row r="18" spans="2:8" ht="15.75" thickBot="1" x14ac:dyDescent="0.3">
      <c r="B18" s="24" t="s">
        <v>328</v>
      </c>
      <c r="C18" s="8" t="s">
        <v>16</v>
      </c>
      <c r="D18" s="8">
        <v>2</v>
      </c>
      <c r="E18" s="12">
        <v>869</v>
      </c>
      <c r="F18" s="11">
        <v>746</v>
      </c>
      <c r="G18" s="13">
        <f t="shared" si="0"/>
        <v>0.85845799769850406</v>
      </c>
      <c r="H18" s="6">
        <f t="shared" si="1"/>
        <v>869</v>
      </c>
    </row>
    <row r="19" spans="2:8" ht="15.75" thickBot="1" x14ac:dyDescent="0.3">
      <c r="B19" s="24" t="s">
        <v>329</v>
      </c>
      <c r="C19" s="8" t="s">
        <v>17</v>
      </c>
      <c r="D19" s="8">
        <v>2</v>
      </c>
      <c r="E19" s="12">
        <v>809</v>
      </c>
      <c r="F19" s="11">
        <v>758</v>
      </c>
      <c r="G19" s="13">
        <f t="shared" si="0"/>
        <v>0.93695920889987638</v>
      </c>
      <c r="H19" s="6">
        <f t="shared" si="1"/>
        <v>809</v>
      </c>
    </row>
    <row r="20" spans="2:8" ht="15.75" thickBot="1" x14ac:dyDescent="0.3">
      <c r="B20" s="24" t="s">
        <v>330</v>
      </c>
      <c r="C20" s="8" t="s">
        <v>18</v>
      </c>
      <c r="D20" s="8">
        <v>1</v>
      </c>
      <c r="E20" s="12">
        <v>135</v>
      </c>
      <c r="F20" s="11">
        <v>127</v>
      </c>
      <c r="G20" s="13">
        <f t="shared" si="0"/>
        <v>0.94074074074074077</v>
      </c>
      <c r="H20" s="6">
        <f t="shared" si="1"/>
        <v>135</v>
      </c>
    </row>
    <row r="21" spans="2:8" ht="15.75" thickBot="1" x14ac:dyDescent="0.3">
      <c r="B21" s="24" t="s">
        <v>331</v>
      </c>
      <c r="C21" s="8" t="s">
        <v>19</v>
      </c>
      <c r="D21" s="8">
        <v>1</v>
      </c>
      <c r="E21" s="12">
        <v>261</v>
      </c>
      <c r="F21" s="11">
        <v>250</v>
      </c>
      <c r="G21" s="13">
        <f t="shared" si="0"/>
        <v>0.95785440613026818</v>
      </c>
      <c r="H21" s="6">
        <f t="shared" si="1"/>
        <v>261</v>
      </c>
    </row>
    <row r="22" spans="2:8" ht="15.75" thickBot="1" x14ac:dyDescent="0.3">
      <c r="B22" s="24" t="s">
        <v>332</v>
      </c>
      <c r="C22" s="8" t="s">
        <v>20</v>
      </c>
      <c r="D22" s="8">
        <v>1</v>
      </c>
      <c r="E22" s="12">
        <v>319</v>
      </c>
      <c r="F22" s="11">
        <v>305</v>
      </c>
      <c r="G22" s="13">
        <f t="shared" si="0"/>
        <v>0.9561128526645768</v>
      </c>
      <c r="H22" s="6">
        <f t="shared" si="1"/>
        <v>319</v>
      </c>
    </row>
    <row r="23" spans="2:8" ht="15.75" thickBot="1" x14ac:dyDescent="0.3">
      <c r="B23" s="24" t="s">
        <v>333</v>
      </c>
      <c r="C23" s="8" t="s">
        <v>21</v>
      </c>
      <c r="D23" s="8">
        <v>1</v>
      </c>
      <c r="E23" s="12">
        <v>119</v>
      </c>
      <c r="F23" s="11">
        <v>112</v>
      </c>
      <c r="G23" s="13">
        <f t="shared" si="0"/>
        <v>0.94117647058823528</v>
      </c>
      <c r="H23" s="6">
        <f t="shared" si="1"/>
        <v>119</v>
      </c>
    </row>
    <row r="24" spans="2:8" ht="15.75" thickBot="1" x14ac:dyDescent="0.3">
      <c r="B24" s="24" t="s">
        <v>334</v>
      </c>
      <c r="C24" s="8" t="s">
        <v>22</v>
      </c>
      <c r="D24" s="8">
        <v>1</v>
      </c>
      <c r="E24" s="12">
        <v>94</v>
      </c>
      <c r="F24" s="11">
        <v>88</v>
      </c>
      <c r="G24" s="13">
        <f t="shared" si="0"/>
        <v>0.93617021276595747</v>
      </c>
      <c r="H24" s="6">
        <f t="shared" si="1"/>
        <v>94</v>
      </c>
    </row>
    <row r="25" spans="2:8" ht="15.75" thickBot="1" x14ac:dyDescent="0.3">
      <c r="B25" s="24" t="s">
        <v>335</v>
      </c>
      <c r="C25" s="8" t="s">
        <v>23</v>
      </c>
      <c r="D25" s="8">
        <v>1</v>
      </c>
      <c r="E25" s="12">
        <v>70</v>
      </c>
      <c r="F25" s="11">
        <v>69</v>
      </c>
      <c r="G25" s="13">
        <f t="shared" si="0"/>
        <v>0.98571428571428577</v>
      </c>
      <c r="H25" s="6">
        <f t="shared" si="1"/>
        <v>70</v>
      </c>
    </row>
    <row r="26" spans="2:8" ht="15.75" thickBot="1" x14ac:dyDescent="0.3">
      <c r="B26" s="24" t="s">
        <v>336</v>
      </c>
      <c r="C26" s="8" t="s">
        <v>24</v>
      </c>
      <c r="D26" s="8">
        <v>1</v>
      </c>
      <c r="E26" s="12">
        <v>14</v>
      </c>
      <c r="F26" s="11">
        <v>12</v>
      </c>
      <c r="G26" s="13">
        <f t="shared" si="0"/>
        <v>0.8571428571428571</v>
      </c>
      <c r="H26" s="6">
        <f t="shared" si="1"/>
        <v>14</v>
      </c>
    </row>
    <row r="27" spans="2:8" ht="15.75" thickBot="1" x14ac:dyDescent="0.3">
      <c r="B27" s="24" t="s">
        <v>337</v>
      </c>
      <c r="C27" s="8" t="s">
        <v>25</v>
      </c>
      <c r="D27" s="8">
        <v>2</v>
      </c>
      <c r="E27" s="12">
        <v>879</v>
      </c>
      <c r="F27" s="11">
        <v>752</v>
      </c>
      <c r="G27" s="13">
        <f t="shared" si="0"/>
        <v>0.8555176336746303</v>
      </c>
      <c r="H27" s="6">
        <f t="shared" si="1"/>
        <v>879</v>
      </c>
    </row>
    <row r="28" spans="2:8" ht="15.75" thickBot="1" x14ac:dyDescent="0.3">
      <c r="B28" s="24" t="s">
        <v>338</v>
      </c>
      <c r="C28" s="8" t="s">
        <v>26</v>
      </c>
      <c r="D28" s="8">
        <v>1</v>
      </c>
      <c r="E28" s="12">
        <v>181</v>
      </c>
      <c r="F28" s="11">
        <v>174</v>
      </c>
      <c r="G28" s="13">
        <f t="shared" si="0"/>
        <v>0.96132596685082872</v>
      </c>
      <c r="H28" s="6">
        <f t="shared" si="1"/>
        <v>181</v>
      </c>
    </row>
    <row r="29" spans="2:8" ht="15.75" thickBot="1" x14ac:dyDescent="0.3">
      <c r="B29" s="24" t="s">
        <v>339</v>
      </c>
      <c r="C29" s="8" t="s">
        <v>27</v>
      </c>
      <c r="D29" s="8">
        <v>1</v>
      </c>
      <c r="E29" s="12">
        <v>53</v>
      </c>
      <c r="F29" s="11">
        <v>50</v>
      </c>
      <c r="G29" s="13">
        <f t="shared" si="0"/>
        <v>0.94339622641509435</v>
      </c>
      <c r="H29" s="6">
        <f t="shared" si="1"/>
        <v>53</v>
      </c>
    </row>
    <row r="30" spans="2:8" ht="15.75" thickBot="1" x14ac:dyDescent="0.3">
      <c r="B30" s="24" t="s">
        <v>340</v>
      </c>
      <c r="C30" s="8" t="s">
        <v>28</v>
      </c>
      <c r="D30" s="8">
        <v>1</v>
      </c>
      <c r="E30" s="12">
        <v>110</v>
      </c>
      <c r="F30" s="11">
        <v>106</v>
      </c>
      <c r="G30" s="13">
        <f t="shared" si="0"/>
        <v>0.96363636363636362</v>
      </c>
      <c r="H30" s="6">
        <f t="shared" si="1"/>
        <v>110</v>
      </c>
    </row>
    <row r="31" spans="2:8" ht="15.75" thickBot="1" x14ac:dyDescent="0.3">
      <c r="B31" s="24" t="s">
        <v>341</v>
      </c>
      <c r="C31" s="8" t="s">
        <v>29</v>
      </c>
      <c r="D31" s="8">
        <v>1</v>
      </c>
      <c r="E31" s="12">
        <v>130</v>
      </c>
      <c r="F31" s="11">
        <v>126</v>
      </c>
      <c r="G31" s="13">
        <f t="shared" si="0"/>
        <v>0.96923076923076923</v>
      </c>
      <c r="H31" s="6">
        <f t="shared" si="1"/>
        <v>130</v>
      </c>
    </row>
    <row r="32" spans="2:8" ht="15.75" thickBot="1" x14ac:dyDescent="0.3">
      <c r="B32" s="24" t="s">
        <v>342</v>
      </c>
      <c r="C32" s="8" t="s">
        <v>30</v>
      </c>
      <c r="D32" s="8">
        <v>1</v>
      </c>
      <c r="E32" s="12">
        <v>129</v>
      </c>
      <c r="F32" s="11">
        <v>114</v>
      </c>
      <c r="G32" s="13">
        <f t="shared" si="0"/>
        <v>0.88372093023255816</v>
      </c>
      <c r="H32" s="6">
        <f t="shared" si="1"/>
        <v>129</v>
      </c>
    </row>
    <row r="33" spans="2:8" ht="15.75" thickBot="1" x14ac:dyDescent="0.3">
      <c r="B33" s="24" t="s">
        <v>343</v>
      </c>
      <c r="C33" s="8" t="s">
        <v>31</v>
      </c>
      <c r="D33" s="8">
        <v>1</v>
      </c>
      <c r="E33" s="12">
        <v>473</v>
      </c>
      <c r="F33" s="11">
        <v>450</v>
      </c>
      <c r="G33" s="13">
        <f t="shared" si="0"/>
        <v>0.95137420718816068</v>
      </c>
      <c r="H33" s="6">
        <f t="shared" si="1"/>
        <v>473</v>
      </c>
    </row>
    <row r="34" spans="2:8" ht="15.75" thickBot="1" x14ac:dyDescent="0.3">
      <c r="B34" s="24" t="s">
        <v>344</v>
      </c>
      <c r="C34" s="8" t="s">
        <v>32</v>
      </c>
      <c r="D34" s="8">
        <v>1</v>
      </c>
      <c r="E34" s="12">
        <v>105</v>
      </c>
      <c r="F34" s="11">
        <v>99</v>
      </c>
      <c r="G34" s="13">
        <f t="shared" si="0"/>
        <v>0.94285714285714284</v>
      </c>
      <c r="H34" s="6">
        <f t="shared" si="1"/>
        <v>105</v>
      </c>
    </row>
    <row r="35" spans="2:8" ht="15.75" thickBot="1" x14ac:dyDescent="0.3">
      <c r="B35" s="24" t="s">
        <v>345</v>
      </c>
      <c r="C35" s="8" t="s">
        <v>33</v>
      </c>
      <c r="D35" s="8">
        <v>1</v>
      </c>
      <c r="E35" s="12">
        <v>174</v>
      </c>
      <c r="F35" s="11">
        <v>159</v>
      </c>
      <c r="G35" s="13">
        <f t="shared" si="0"/>
        <v>0.91379310344827591</v>
      </c>
      <c r="H35" s="6">
        <f t="shared" si="1"/>
        <v>174</v>
      </c>
    </row>
    <row r="36" spans="2:8" ht="15.75" thickBot="1" x14ac:dyDescent="0.3">
      <c r="B36" s="24" t="s">
        <v>346</v>
      </c>
      <c r="C36" s="8" t="s">
        <v>34</v>
      </c>
      <c r="D36" s="8">
        <v>1</v>
      </c>
      <c r="E36" s="12">
        <v>112</v>
      </c>
      <c r="F36" s="11">
        <v>79</v>
      </c>
      <c r="G36" s="13">
        <f t="shared" si="0"/>
        <v>0.7053571428571429</v>
      </c>
      <c r="H36" s="6">
        <f t="shared" si="1"/>
        <v>112</v>
      </c>
    </row>
    <row r="37" spans="2:8" ht="15.75" thickBot="1" x14ac:dyDescent="0.3">
      <c r="B37" s="24" t="s">
        <v>347</v>
      </c>
      <c r="C37" s="8" t="s">
        <v>35</v>
      </c>
      <c r="D37" s="8">
        <v>1</v>
      </c>
      <c r="E37" s="12">
        <v>148</v>
      </c>
      <c r="F37" s="11">
        <v>135</v>
      </c>
      <c r="G37" s="13">
        <f t="shared" si="0"/>
        <v>0.91216216216216217</v>
      </c>
      <c r="H37" s="6">
        <f t="shared" si="1"/>
        <v>148</v>
      </c>
    </row>
    <row r="38" spans="2:8" ht="15.75" thickBot="1" x14ac:dyDescent="0.3">
      <c r="B38" s="24" t="s">
        <v>348</v>
      </c>
      <c r="C38" s="8" t="s">
        <v>36</v>
      </c>
      <c r="D38" s="8">
        <v>2</v>
      </c>
      <c r="E38" s="12">
        <v>957</v>
      </c>
      <c r="F38" s="11">
        <v>805</v>
      </c>
      <c r="G38" s="13">
        <f t="shared" si="0"/>
        <v>0.84117032392894464</v>
      </c>
      <c r="H38" s="6">
        <f t="shared" si="1"/>
        <v>957</v>
      </c>
    </row>
    <row r="39" spans="2:8" ht="15.75" thickBot="1" x14ac:dyDescent="0.3">
      <c r="B39" s="24" t="s">
        <v>349</v>
      </c>
      <c r="C39" s="8" t="s">
        <v>37</v>
      </c>
      <c r="D39" s="8">
        <v>11</v>
      </c>
      <c r="E39" s="11">
        <v>5972</v>
      </c>
      <c r="F39" s="11">
        <v>5288</v>
      </c>
      <c r="G39" s="13">
        <f t="shared" si="0"/>
        <v>0.88546550569323512</v>
      </c>
      <c r="H39" s="6">
        <f t="shared" si="1"/>
        <v>5972</v>
      </c>
    </row>
    <row r="40" spans="2:8" ht="15.75" thickBot="1" x14ac:dyDescent="0.3">
      <c r="B40" s="24" t="s">
        <v>350</v>
      </c>
      <c r="C40" s="8" t="s">
        <v>38</v>
      </c>
      <c r="D40" s="8">
        <v>1</v>
      </c>
      <c r="E40" s="12">
        <v>151</v>
      </c>
      <c r="F40" s="11">
        <v>150</v>
      </c>
      <c r="G40" s="13">
        <f t="shared" si="0"/>
        <v>0.99337748344370858</v>
      </c>
      <c r="H40" s="6">
        <f t="shared" si="1"/>
        <v>151</v>
      </c>
    </row>
    <row r="41" spans="2:8" ht="15.75" thickBot="1" x14ac:dyDescent="0.3">
      <c r="B41" s="24" t="s">
        <v>351</v>
      </c>
      <c r="C41" s="8" t="s">
        <v>39</v>
      </c>
      <c r="D41" s="8">
        <v>1</v>
      </c>
      <c r="E41" s="12">
        <v>194</v>
      </c>
      <c r="F41" s="11">
        <v>178</v>
      </c>
      <c r="G41" s="13">
        <f t="shared" si="0"/>
        <v>0.91752577319587625</v>
      </c>
      <c r="H41" s="6">
        <f t="shared" si="1"/>
        <v>194</v>
      </c>
    </row>
    <row r="42" spans="2:8" ht="15.75" thickBot="1" x14ac:dyDescent="0.3">
      <c r="B42" s="24" t="s">
        <v>352</v>
      </c>
      <c r="C42" s="8" t="s">
        <v>40</v>
      </c>
      <c r="D42" s="8">
        <v>2</v>
      </c>
      <c r="E42" s="12">
        <v>658</v>
      </c>
      <c r="F42" s="11">
        <v>584</v>
      </c>
      <c r="G42" s="13">
        <f t="shared" si="0"/>
        <v>0.88753799392097266</v>
      </c>
      <c r="H42" s="6">
        <f t="shared" si="1"/>
        <v>658</v>
      </c>
    </row>
    <row r="43" spans="2:8" ht="15.75" thickBot="1" x14ac:dyDescent="0.3">
      <c r="B43" s="24" t="s">
        <v>353</v>
      </c>
      <c r="C43" s="8" t="s">
        <v>41</v>
      </c>
      <c r="D43" s="8">
        <v>1</v>
      </c>
      <c r="E43" s="12">
        <v>487</v>
      </c>
      <c r="F43" s="11">
        <v>423</v>
      </c>
      <c r="G43" s="13">
        <f t="shared" si="0"/>
        <v>0.86858316221765919</v>
      </c>
      <c r="H43" s="6">
        <f t="shared" si="1"/>
        <v>487</v>
      </c>
    </row>
    <row r="44" spans="2:8" ht="15.75" thickBot="1" x14ac:dyDescent="0.3">
      <c r="B44" s="24" t="s">
        <v>354</v>
      </c>
      <c r="C44" s="8" t="s">
        <v>42</v>
      </c>
      <c r="D44" s="8">
        <v>4</v>
      </c>
      <c r="E44" s="11">
        <v>1786</v>
      </c>
      <c r="F44" s="11">
        <v>1601</v>
      </c>
      <c r="G44" s="13">
        <f t="shared" si="0"/>
        <v>0.8964165733482643</v>
      </c>
      <c r="H44" s="6">
        <f t="shared" si="1"/>
        <v>1786</v>
      </c>
    </row>
    <row r="45" spans="2:8" ht="15.75" thickBot="1" x14ac:dyDescent="0.3">
      <c r="B45" s="24" t="s">
        <v>355</v>
      </c>
      <c r="C45" s="8" t="s">
        <v>43</v>
      </c>
      <c r="D45" s="8">
        <v>1</v>
      </c>
      <c r="E45" s="12">
        <v>177</v>
      </c>
      <c r="F45" s="11">
        <v>160</v>
      </c>
      <c r="G45" s="13">
        <f t="shared" si="0"/>
        <v>0.903954802259887</v>
      </c>
      <c r="H45" s="6">
        <f t="shared" si="1"/>
        <v>177</v>
      </c>
    </row>
    <row r="46" spans="2:8" ht="15.75" thickBot="1" x14ac:dyDescent="0.3">
      <c r="B46" s="24" t="s">
        <v>356</v>
      </c>
      <c r="C46" s="8" t="s">
        <v>44</v>
      </c>
      <c r="D46" s="8">
        <v>1</v>
      </c>
      <c r="E46" s="12">
        <v>38</v>
      </c>
      <c r="F46" s="11">
        <v>34</v>
      </c>
      <c r="G46" s="13">
        <f t="shared" si="0"/>
        <v>0.89473684210526316</v>
      </c>
      <c r="H46" s="6">
        <f t="shared" si="1"/>
        <v>38</v>
      </c>
    </row>
    <row r="47" spans="2:8" ht="15.75" thickBot="1" x14ac:dyDescent="0.3">
      <c r="B47" s="24" t="s">
        <v>357</v>
      </c>
      <c r="C47" s="8" t="s">
        <v>45</v>
      </c>
      <c r="D47" s="8">
        <v>1</v>
      </c>
      <c r="E47" s="12">
        <v>84</v>
      </c>
      <c r="F47" s="11">
        <v>76</v>
      </c>
      <c r="G47" s="13">
        <f t="shared" si="0"/>
        <v>0.90476190476190477</v>
      </c>
      <c r="H47" s="6">
        <f t="shared" si="1"/>
        <v>84</v>
      </c>
    </row>
    <row r="48" spans="2:8" ht="15.75" thickBot="1" x14ac:dyDescent="0.3">
      <c r="B48" s="24" t="s">
        <v>358</v>
      </c>
      <c r="C48" s="8" t="s">
        <v>46</v>
      </c>
      <c r="D48" s="8">
        <v>4</v>
      </c>
      <c r="E48" s="11">
        <v>1578</v>
      </c>
      <c r="F48" s="11">
        <v>1379</v>
      </c>
      <c r="G48" s="13">
        <f t="shared" si="0"/>
        <v>0.87389100126742714</v>
      </c>
      <c r="H48" s="6">
        <f t="shared" si="1"/>
        <v>1578</v>
      </c>
    </row>
    <row r="49" spans="2:8" ht="15.75" thickBot="1" x14ac:dyDescent="0.3">
      <c r="B49" s="24" t="s">
        <v>359</v>
      </c>
      <c r="C49" s="8" t="s">
        <v>47</v>
      </c>
      <c r="D49" s="8">
        <v>1</v>
      </c>
      <c r="E49" s="12">
        <v>302</v>
      </c>
      <c r="F49" s="11">
        <v>269</v>
      </c>
      <c r="G49" s="13">
        <f t="shared" si="0"/>
        <v>0.89072847682119205</v>
      </c>
      <c r="H49" s="6">
        <f t="shared" si="1"/>
        <v>302</v>
      </c>
    </row>
    <row r="50" spans="2:8" ht="15.75" thickBot="1" x14ac:dyDescent="0.3">
      <c r="B50" s="24" t="s">
        <v>360</v>
      </c>
      <c r="C50" s="8" t="s">
        <v>48</v>
      </c>
      <c r="D50" s="8">
        <v>1</v>
      </c>
      <c r="E50" s="12">
        <v>286</v>
      </c>
      <c r="F50" s="11">
        <v>262</v>
      </c>
      <c r="G50" s="13">
        <f t="shared" si="0"/>
        <v>0.91608391608391604</v>
      </c>
      <c r="H50" s="6">
        <f t="shared" si="1"/>
        <v>286</v>
      </c>
    </row>
    <row r="51" spans="2:8" ht="15.75" thickBot="1" x14ac:dyDescent="0.3">
      <c r="B51" s="24" t="s">
        <v>361</v>
      </c>
      <c r="C51" s="8" t="s">
        <v>49</v>
      </c>
      <c r="D51" s="8">
        <v>1</v>
      </c>
      <c r="E51" s="12">
        <v>21</v>
      </c>
      <c r="F51" s="11">
        <v>20</v>
      </c>
      <c r="G51" s="13">
        <f t="shared" si="0"/>
        <v>0.95238095238095233</v>
      </c>
      <c r="H51" s="6">
        <f t="shared" si="1"/>
        <v>21</v>
      </c>
    </row>
    <row r="52" spans="2:8" ht="15.75" thickBot="1" x14ac:dyDescent="0.3">
      <c r="B52" s="24" t="s">
        <v>362</v>
      </c>
      <c r="C52" s="8" t="s">
        <v>50</v>
      </c>
      <c r="D52" s="8">
        <v>2</v>
      </c>
      <c r="E52" s="12">
        <v>846</v>
      </c>
      <c r="F52" s="11">
        <v>754</v>
      </c>
      <c r="G52" s="13">
        <f t="shared" si="0"/>
        <v>0.89125295508274227</v>
      </c>
      <c r="H52" s="6">
        <f t="shared" si="1"/>
        <v>846</v>
      </c>
    </row>
    <row r="53" spans="2:8" ht="15.75" thickBot="1" x14ac:dyDescent="0.3">
      <c r="B53" s="24" t="s">
        <v>363</v>
      </c>
      <c r="C53" s="8" t="s">
        <v>51</v>
      </c>
      <c r="D53" s="8">
        <v>1</v>
      </c>
      <c r="E53" s="12">
        <v>75</v>
      </c>
      <c r="F53" s="11">
        <v>71</v>
      </c>
      <c r="G53" s="13">
        <f t="shared" si="0"/>
        <v>0.94666666666666666</v>
      </c>
      <c r="H53" s="6">
        <f t="shared" si="1"/>
        <v>75</v>
      </c>
    </row>
    <row r="54" spans="2:8" ht="15.75" thickBot="1" x14ac:dyDescent="0.3">
      <c r="B54" s="24" t="s">
        <v>364</v>
      </c>
      <c r="C54" s="8" t="s">
        <v>52</v>
      </c>
      <c r="D54" s="8">
        <v>1</v>
      </c>
      <c r="E54" s="12">
        <v>19</v>
      </c>
      <c r="F54" s="11">
        <v>18</v>
      </c>
      <c r="G54" s="13">
        <f t="shared" si="0"/>
        <v>0.94736842105263153</v>
      </c>
      <c r="H54" s="6">
        <f t="shared" si="1"/>
        <v>19</v>
      </c>
    </row>
    <row r="55" spans="2:8" ht="15.75" thickBot="1" x14ac:dyDescent="0.3">
      <c r="B55" s="24" t="s">
        <v>365</v>
      </c>
      <c r="C55" s="8" t="s">
        <v>53</v>
      </c>
      <c r="D55" s="8">
        <v>1</v>
      </c>
      <c r="E55" s="12">
        <v>109</v>
      </c>
      <c r="F55" s="11">
        <v>101</v>
      </c>
      <c r="G55" s="13">
        <f t="shared" si="0"/>
        <v>0.92660550458715596</v>
      </c>
      <c r="H55" s="6">
        <f t="shared" si="1"/>
        <v>109</v>
      </c>
    </row>
    <row r="56" spans="2:8" ht="15.75" thickBot="1" x14ac:dyDescent="0.3">
      <c r="B56" s="24" t="s">
        <v>366</v>
      </c>
      <c r="C56" s="8" t="s">
        <v>54</v>
      </c>
      <c r="D56" s="8">
        <v>1</v>
      </c>
      <c r="E56" s="12">
        <v>59</v>
      </c>
      <c r="F56" s="11">
        <v>55</v>
      </c>
      <c r="G56" s="13">
        <f t="shared" si="0"/>
        <v>0.93220338983050843</v>
      </c>
      <c r="H56" s="6">
        <f t="shared" si="1"/>
        <v>59</v>
      </c>
    </row>
    <row r="57" spans="2:8" ht="15.75" thickBot="1" x14ac:dyDescent="0.3">
      <c r="B57" s="24" t="s">
        <v>367</v>
      </c>
      <c r="C57" s="8" t="s">
        <v>55</v>
      </c>
      <c r="D57" s="8">
        <v>1</v>
      </c>
      <c r="E57" s="12">
        <v>368</v>
      </c>
      <c r="F57" s="11">
        <v>316</v>
      </c>
      <c r="G57" s="13">
        <f t="shared" si="0"/>
        <v>0.85869565217391308</v>
      </c>
      <c r="H57" s="6">
        <f t="shared" si="1"/>
        <v>368</v>
      </c>
    </row>
    <row r="58" spans="2:8" ht="15.75" thickBot="1" x14ac:dyDescent="0.3">
      <c r="B58" s="24" t="s">
        <v>368</v>
      </c>
      <c r="C58" s="8" t="s">
        <v>56</v>
      </c>
      <c r="D58" s="8">
        <v>1</v>
      </c>
      <c r="E58" s="12">
        <v>69</v>
      </c>
      <c r="F58" s="11">
        <v>68</v>
      </c>
      <c r="G58" s="13">
        <f t="shared" si="0"/>
        <v>0.98550724637681164</v>
      </c>
      <c r="H58" s="6">
        <f t="shared" si="1"/>
        <v>69</v>
      </c>
    </row>
    <row r="59" spans="2:8" ht="15.75" thickBot="1" x14ac:dyDescent="0.3">
      <c r="B59" s="24" t="s">
        <v>369</v>
      </c>
      <c r="C59" s="8" t="s">
        <v>57</v>
      </c>
      <c r="D59" s="8">
        <v>1</v>
      </c>
      <c r="E59" s="12">
        <v>56</v>
      </c>
      <c r="F59" s="11">
        <v>50</v>
      </c>
      <c r="G59" s="13">
        <f t="shared" si="0"/>
        <v>0.8928571428571429</v>
      </c>
      <c r="H59" s="6">
        <f t="shared" si="1"/>
        <v>56</v>
      </c>
    </row>
    <row r="60" spans="2:8" ht="15.75" thickBot="1" x14ac:dyDescent="0.3">
      <c r="B60" s="24" t="s">
        <v>370</v>
      </c>
      <c r="C60" s="8" t="s">
        <v>58</v>
      </c>
      <c r="D60" s="8">
        <v>1</v>
      </c>
      <c r="E60" s="12">
        <v>49</v>
      </c>
      <c r="F60" s="11">
        <v>46</v>
      </c>
      <c r="G60" s="13">
        <f t="shared" si="0"/>
        <v>0.93877551020408168</v>
      </c>
      <c r="H60" s="6">
        <f t="shared" si="1"/>
        <v>49</v>
      </c>
    </row>
    <row r="61" spans="2:8" ht="15.75" thickBot="1" x14ac:dyDescent="0.3">
      <c r="B61" s="24" t="s">
        <v>371</v>
      </c>
      <c r="C61" s="8" t="s">
        <v>59</v>
      </c>
      <c r="D61" s="8">
        <v>1</v>
      </c>
      <c r="E61" s="12">
        <v>17</v>
      </c>
      <c r="F61" s="11">
        <v>14</v>
      </c>
      <c r="G61" s="13">
        <f t="shared" si="0"/>
        <v>0.82352941176470584</v>
      </c>
      <c r="H61" s="6">
        <f t="shared" si="1"/>
        <v>17</v>
      </c>
    </row>
    <row r="62" spans="2:8" ht="15.75" thickBot="1" x14ac:dyDescent="0.3">
      <c r="B62" s="24" t="s">
        <v>372</v>
      </c>
      <c r="C62" s="8" t="s">
        <v>60</v>
      </c>
      <c r="D62" s="8">
        <v>1</v>
      </c>
      <c r="E62" s="12">
        <v>47</v>
      </c>
      <c r="F62" s="11">
        <v>46</v>
      </c>
      <c r="G62" s="13">
        <f t="shared" si="0"/>
        <v>0.97872340425531912</v>
      </c>
      <c r="H62" s="6">
        <f t="shared" si="1"/>
        <v>47</v>
      </c>
    </row>
    <row r="63" spans="2:8" ht="15.75" thickBot="1" x14ac:dyDescent="0.3">
      <c r="B63" s="24" t="s">
        <v>373</v>
      </c>
      <c r="C63" s="8" t="s">
        <v>61</v>
      </c>
      <c r="D63" s="8">
        <v>1</v>
      </c>
      <c r="E63" s="12">
        <v>58</v>
      </c>
      <c r="F63" s="11">
        <v>54</v>
      </c>
      <c r="G63" s="13">
        <f t="shared" si="0"/>
        <v>0.93103448275862066</v>
      </c>
      <c r="H63" s="6">
        <f t="shared" si="1"/>
        <v>58</v>
      </c>
    </row>
    <row r="64" spans="2:8" ht="15.75" thickBot="1" x14ac:dyDescent="0.3">
      <c r="B64" s="24" t="s">
        <v>374</v>
      </c>
      <c r="C64" s="8" t="s">
        <v>62</v>
      </c>
      <c r="D64" s="8">
        <v>3</v>
      </c>
      <c r="E64" s="11">
        <v>1762</v>
      </c>
      <c r="F64" s="11">
        <v>1520</v>
      </c>
      <c r="G64" s="13">
        <f t="shared" si="0"/>
        <v>0.86265607264472188</v>
      </c>
      <c r="H64" s="6">
        <f t="shared" si="1"/>
        <v>1762</v>
      </c>
    </row>
    <row r="65" spans="2:8" ht="15.75" thickBot="1" x14ac:dyDescent="0.3">
      <c r="B65" s="24" t="s">
        <v>375</v>
      </c>
      <c r="C65" s="8" t="s">
        <v>63</v>
      </c>
      <c r="D65" s="8">
        <v>3</v>
      </c>
      <c r="E65" s="11">
        <v>1368</v>
      </c>
      <c r="F65" s="11">
        <v>1263</v>
      </c>
      <c r="G65" s="13">
        <f t="shared" si="0"/>
        <v>0.92324561403508776</v>
      </c>
      <c r="H65" s="6">
        <f t="shared" si="1"/>
        <v>1368</v>
      </c>
    </row>
    <row r="66" spans="2:8" ht="15.75" thickBot="1" x14ac:dyDescent="0.3">
      <c r="B66" s="24" t="s">
        <v>376</v>
      </c>
      <c r="C66" s="8" t="s">
        <v>64</v>
      </c>
      <c r="D66" s="8">
        <v>2</v>
      </c>
      <c r="E66" s="12">
        <v>403</v>
      </c>
      <c r="F66" s="11">
        <v>386</v>
      </c>
      <c r="G66" s="13">
        <f t="shared" si="0"/>
        <v>0.95781637717121593</v>
      </c>
      <c r="H66" s="6">
        <f t="shared" si="1"/>
        <v>403</v>
      </c>
    </row>
    <row r="67" spans="2:8" ht="15.75" thickBot="1" x14ac:dyDescent="0.3">
      <c r="B67" s="24" t="s">
        <v>377</v>
      </c>
      <c r="C67" s="8" t="s">
        <v>65</v>
      </c>
      <c r="D67" s="8">
        <v>1</v>
      </c>
      <c r="E67" s="12">
        <v>176</v>
      </c>
      <c r="F67" s="11">
        <v>176</v>
      </c>
      <c r="G67" s="13">
        <f t="shared" si="0"/>
        <v>1</v>
      </c>
      <c r="H67" s="6">
        <f t="shared" si="1"/>
        <v>176</v>
      </c>
    </row>
    <row r="68" spans="2:8" ht="15.75" thickBot="1" x14ac:dyDescent="0.3">
      <c r="B68" s="24" t="s">
        <v>378</v>
      </c>
      <c r="C68" s="8" t="s">
        <v>66</v>
      </c>
      <c r="D68" s="8">
        <v>1</v>
      </c>
      <c r="E68" s="12">
        <v>84</v>
      </c>
      <c r="F68" s="11">
        <v>82</v>
      </c>
      <c r="G68" s="13">
        <f t="shared" ref="G68:G131" si="2">F68/E68</f>
        <v>0.97619047619047616</v>
      </c>
      <c r="H68" s="6">
        <f t="shared" ref="H68:H131" si="3">IF(G68&lt;&gt;0,E68,0)</f>
        <v>84</v>
      </c>
    </row>
    <row r="69" spans="2:8" ht="15.75" thickBot="1" x14ac:dyDescent="0.3">
      <c r="B69" s="24" t="s">
        <v>379</v>
      </c>
      <c r="C69" s="8" t="s">
        <v>67</v>
      </c>
      <c r="D69" s="8">
        <v>1</v>
      </c>
      <c r="E69" s="12">
        <v>75</v>
      </c>
      <c r="F69" s="11">
        <v>72</v>
      </c>
      <c r="G69" s="13">
        <f t="shared" si="2"/>
        <v>0.96</v>
      </c>
      <c r="H69" s="6">
        <f t="shared" si="3"/>
        <v>75</v>
      </c>
    </row>
    <row r="70" spans="2:8" ht="15.75" thickBot="1" x14ac:dyDescent="0.3">
      <c r="B70" s="24" t="s">
        <v>380</v>
      </c>
      <c r="C70" s="8" t="s">
        <v>68</v>
      </c>
      <c r="D70" s="8">
        <v>1</v>
      </c>
      <c r="E70" s="12">
        <v>207</v>
      </c>
      <c r="F70" s="11">
        <v>201</v>
      </c>
      <c r="G70" s="13">
        <f t="shared" si="2"/>
        <v>0.97101449275362317</v>
      </c>
      <c r="H70" s="6">
        <f t="shared" si="3"/>
        <v>207</v>
      </c>
    </row>
    <row r="71" spans="2:8" ht="15.75" thickBot="1" x14ac:dyDescent="0.3">
      <c r="B71" s="24" t="s">
        <v>381</v>
      </c>
      <c r="C71" s="8" t="s">
        <v>69</v>
      </c>
      <c r="D71" s="8">
        <v>1</v>
      </c>
      <c r="E71" s="12">
        <v>296</v>
      </c>
      <c r="F71" s="11">
        <v>282</v>
      </c>
      <c r="G71" s="13">
        <f t="shared" si="2"/>
        <v>0.95270270270270274</v>
      </c>
      <c r="H71" s="6">
        <f t="shared" si="3"/>
        <v>296</v>
      </c>
    </row>
    <row r="72" spans="2:8" ht="15.75" thickBot="1" x14ac:dyDescent="0.3">
      <c r="B72" s="24" t="s">
        <v>382</v>
      </c>
      <c r="C72" s="8" t="s">
        <v>70</v>
      </c>
      <c r="D72" s="8">
        <v>1</v>
      </c>
      <c r="E72" s="12">
        <v>147</v>
      </c>
      <c r="F72" s="11">
        <v>145</v>
      </c>
      <c r="G72" s="13">
        <f t="shared" si="2"/>
        <v>0.98639455782312924</v>
      </c>
      <c r="H72" s="6">
        <f t="shared" si="3"/>
        <v>147</v>
      </c>
    </row>
    <row r="73" spans="2:8" ht="15.75" thickBot="1" x14ac:dyDescent="0.3">
      <c r="B73" s="24" t="s">
        <v>383</v>
      </c>
      <c r="C73" s="8" t="s">
        <v>71</v>
      </c>
      <c r="D73" s="8">
        <v>1</v>
      </c>
      <c r="E73" s="12">
        <v>57</v>
      </c>
      <c r="F73" s="11">
        <v>53</v>
      </c>
      <c r="G73" s="13">
        <f t="shared" si="2"/>
        <v>0.92982456140350878</v>
      </c>
      <c r="H73" s="6">
        <f t="shared" si="3"/>
        <v>57</v>
      </c>
    </row>
    <row r="74" spans="2:8" ht="15.75" thickBot="1" x14ac:dyDescent="0.3">
      <c r="B74" s="24" t="s">
        <v>384</v>
      </c>
      <c r="C74" s="8" t="s">
        <v>72</v>
      </c>
      <c r="D74" s="8">
        <v>1</v>
      </c>
      <c r="E74" s="12">
        <v>195</v>
      </c>
      <c r="F74" s="11">
        <v>179</v>
      </c>
      <c r="G74" s="13">
        <f t="shared" si="2"/>
        <v>0.91794871794871791</v>
      </c>
      <c r="H74" s="6">
        <f t="shared" si="3"/>
        <v>195</v>
      </c>
    </row>
    <row r="75" spans="2:8" ht="15.75" thickBot="1" x14ac:dyDescent="0.3">
      <c r="B75" s="24" t="s">
        <v>385</v>
      </c>
      <c r="C75" s="8" t="s">
        <v>73</v>
      </c>
      <c r="D75" s="8">
        <v>1</v>
      </c>
      <c r="E75" s="12">
        <v>413</v>
      </c>
      <c r="F75" s="11">
        <v>372</v>
      </c>
      <c r="G75" s="13">
        <f t="shared" si="2"/>
        <v>0.90072639225181594</v>
      </c>
      <c r="H75" s="6">
        <f t="shared" si="3"/>
        <v>413</v>
      </c>
    </row>
    <row r="76" spans="2:8" ht="15.75" thickBot="1" x14ac:dyDescent="0.3">
      <c r="B76" s="27" t="s">
        <v>386</v>
      </c>
      <c r="C76" s="8" t="s">
        <v>74</v>
      </c>
      <c r="D76" s="8">
        <v>20</v>
      </c>
      <c r="E76" s="11">
        <v>9201</v>
      </c>
      <c r="F76" s="11">
        <v>6590</v>
      </c>
      <c r="G76" s="13">
        <f t="shared" si="2"/>
        <v>0.71622649711987829</v>
      </c>
      <c r="H76" s="6">
        <f t="shared" si="3"/>
        <v>9201</v>
      </c>
    </row>
    <row r="77" spans="2:8" ht="15.75" thickBot="1" x14ac:dyDescent="0.3">
      <c r="B77" s="24" t="s">
        <v>387</v>
      </c>
      <c r="C77" s="8" t="s">
        <v>75</v>
      </c>
      <c r="D77" s="8">
        <v>1</v>
      </c>
      <c r="E77" s="12">
        <v>299</v>
      </c>
      <c r="F77" s="11">
        <v>280</v>
      </c>
      <c r="G77" s="13">
        <f t="shared" si="2"/>
        <v>0.9364548494983278</v>
      </c>
      <c r="H77" s="6">
        <f t="shared" si="3"/>
        <v>299</v>
      </c>
    </row>
    <row r="78" spans="2:8" ht="15.75" thickBot="1" x14ac:dyDescent="0.3">
      <c r="B78" s="24" t="s">
        <v>388</v>
      </c>
      <c r="C78" s="8" t="s">
        <v>76</v>
      </c>
      <c r="D78" s="8">
        <v>2</v>
      </c>
      <c r="E78" s="12">
        <v>998</v>
      </c>
      <c r="F78" s="11">
        <v>810</v>
      </c>
      <c r="G78" s="13">
        <f t="shared" si="2"/>
        <v>0.81162324649298601</v>
      </c>
      <c r="H78" s="6">
        <f t="shared" si="3"/>
        <v>998</v>
      </c>
    </row>
    <row r="79" spans="2:8" ht="15.75" thickBot="1" x14ac:dyDescent="0.3">
      <c r="B79" s="24" t="s">
        <v>389</v>
      </c>
      <c r="C79" s="8" t="s">
        <v>77</v>
      </c>
      <c r="D79" s="8">
        <v>1</v>
      </c>
      <c r="E79" s="12">
        <v>94</v>
      </c>
      <c r="F79" s="11">
        <v>87</v>
      </c>
      <c r="G79" s="13">
        <f t="shared" si="2"/>
        <v>0.92553191489361697</v>
      </c>
      <c r="H79" s="6">
        <f t="shared" si="3"/>
        <v>94</v>
      </c>
    </row>
    <row r="80" spans="2:8" ht="15.75" thickBot="1" x14ac:dyDescent="0.3">
      <c r="B80" s="24" t="s">
        <v>390</v>
      </c>
      <c r="C80" s="8" t="s">
        <v>78</v>
      </c>
      <c r="D80" s="8">
        <v>1</v>
      </c>
      <c r="E80" s="12">
        <v>244</v>
      </c>
      <c r="F80" s="11">
        <v>231</v>
      </c>
      <c r="G80" s="13">
        <f t="shared" si="2"/>
        <v>0.94672131147540983</v>
      </c>
      <c r="H80" s="6">
        <f t="shared" si="3"/>
        <v>244</v>
      </c>
    </row>
    <row r="81" spans="2:8" ht="15.75" thickBot="1" x14ac:dyDescent="0.3">
      <c r="B81" s="24" t="s">
        <v>391</v>
      </c>
      <c r="C81" s="8" t="s">
        <v>79</v>
      </c>
      <c r="D81" s="8">
        <v>1</v>
      </c>
      <c r="E81" s="14">
        <v>193</v>
      </c>
      <c r="F81" s="11">
        <v>180</v>
      </c>
      <c r="G81" s="13">
        <f t="shared" si="2"/>
        <v>0.93264248704663211</v>
      </c>
      <c r="H81" s="6">
        <f t="shared" si="3"/>
        <v>193</v>
      </c>
    </row>
    <row r="82" spans="2:8" ht="15.75" thickBot="1" x14ac:dyDescent="0.3">
      <c r="B82" s="24" t="s">
        <v>392</v>
      </c>
      <c r="C82" s="8" t="s">
        <v>80</v>
      </c>
      <c r="D82" s="8">
        <v>1</v>
      </c>
      <c r="E82" s="12">
        <v>173</v>
      </c>
      <c r="F82" s="11">
        <v>168</v>
      </c>
      <c r="G82" s="13">
        <f t="shared" si="2"/>
        <v>0.97109826589595372</v>
      </c>
      <c r="H82" s="6">
        <f t="shared" si="3"/>
        <v>173</v>
      </c>
    </row>
    <row r="83" spans="2:8" ht="15.75" thickBot="1" x14ac:dyDescent="0.3">
      <c r="B83" s="24" t="s">
        <v>393</v>
      </c>
      <c r="C83" s="8" t="s">
        <v>81</v>
      </c>
      <c r="D83" s="8">
        <v>1</v>
      </c>
      <c r="E83" s="12">
        <v>201</v>
      </c>
      <c r="F83" s="11">
        <v>191</v>
      </c>
      <c r="G83" s="13">
        <f t="shared" si="2"/>
        <v>0.95024875621890548</v>
      </c>
      <c r="H83" s="6">
        <f t="shared" si="3"/>
        <v>201</v>
      </c>
    </row>
    <row r="84" spans="2:8" ht="15.75" thickBot="1" x14ac:dyDescent="0.3">
      <c r="B84" s="24" t="s">
        <v>394</v>
      </c>
      <c r="C84" s="8" t="s">
        <v>82</v>
      </c>
      <c r="D84" s="8">
        <v>1</v>
      </c>
      <c r="E84" s="12">
        <v>274</v>
      </c>
      <c r="F84" s="11">
        <v>258</v>
      </c>
      <c r="G84" s="13">
        <f t="shared" si="2"/>
        <v>0.94160583941605835</v>
      </c>
      <c r="H84" s="6">
        <f t="shared" si="3"/>
        <v>274</v>
      </c>
    </row>
    <row r="85" spans="2:8" ht="15.75" thickBot="1" x14ac:dyDescent="0.3">
      <c r="B85" s="24" t="s">
        <v>395</v>
      </c>
      <c r="C85" s="8" t="s">
        <v>83</v>
      </c>
      <c r="D85" s="8">
        <v>1</v>
      </c>
      <c r="E85" s="12">
        <v>74</v>
      </c>
      <c r="F85" s="11">
        <v>69</v>
      </c>
      <c r="G85" s="13">
        <f t="shared" si="2"/>
        <v>0.93243243243243246</v>
      </c>
      <c r="H85" s="6">
        <f t="shared" si="3"/>
        <v>74</v>
      </c>
    </row>
    <row r="86" spans="2:8" ht="15.75" thickBot="1" x14ac:dyDescent="0.3">
      <c r="B86" s="24" t="s">
        <v>396</v>
      </c>
      <c r="C86" s="8" t="s">
        <v>84</v>
      </c>
      <c r="D86" s="8">
        <v>1</v>
      </c>
      <c r="E86" s="12">
        <v>109</v>
      </c>
      <c r="F86" s="11">
        <v>102</v>
      </c>
      <c r="G86" s="13">
        <f t="shared" si="2"/>
        <v>0.93577981651376152</v>
      </c>
      <c r="H86" s="6">
        <f t="shared" si="3"/>
        <v>109</v>
      </c>
    </row>
    <row r="87" spans="2:8" ht="15.75" thickBot="1" x14ac:dyDescent="0.3">
      <c r="B87" s="24" t="s">
        <v>397</v>
      </c>
      <c r="C87" s="8" t="s">
        <v>85</v>
      </c>
      <c r="D87" s="8">
        <v>1</v>
      </c>
      <c r="E87" s="12">
        <v>82</v>
      </c>
      <c r="F87" s="11">
        <v>80</v>
      </c>
      <c r="G87" s="13">
        <f t="shared" si="2"/>
        <v>0.97560975609756095</v>
      </c>
      <c r="H87" s="6">
        <f t="shared" si="3"/>
        <v>82</v>
      </c>
    </row>
    <row r="88" spans="2:8" ht="15.75" thickBot="1" x14ac:dyDescent="0.3">
      <c r="B88" s="24" t="s">
        <v>398</v>
      </c>
      <c r="C88" s="8" t="s">
        <v>86</v>
      </c>
      <c r="D88" s="8">
        <v>1</v>
      </c>
      <c r="E88" s="12">
        <v>155</v>
      </c>
      <c r="F88" s="11">
        <v>121</v>
      </c>
      <c r="G88" s="13">
        <f t="shared" si="2"/>
        <v>0.78064516129032258</v>
      </c>
      <c r="H88" s="6">
        <f t="shared" si="3"/>
        <v>155</v>
      </c>
    </row>
    <row r="89" spans="2:8" ht="15.75" thickBot="1" x14ac:dyDescent="0.3">
      <c r="B89" s="24" t="s">
        <v>399</v>
      </c>
      <c r="C89" s="8" t="s">
        <v>87</v>
      </c>
      <c r="D89" s="8">
        <v>1</v>
      </c>
      <c r="E89" s="12">
        <v>168</v>
      </c>
      <c r="F89" s="11">
        <v>155</v>
      </c>
      <c r="G89" s="13">
        <f t="shared" si="2"/>
        <v>0.92261904761904767</v>
      </c>
      <c r="H89" s="6">
        <f t="shared" si="3"/>
        <v>168</v>
      </c>
    </row>
    <row r="90" spans="2:8" ht="15.75" thickBot="1" x14ac:dyDescent="0.3">
      <c r="B90" s="24" t="s">
        <v>400</v>
      </c>
      <c r="C90" s="8" t="s">
        <v>88</v>
      </c>
      <c r="D90" s="8">
        <v>1</v>
      </c>
      <c r="E90" s="12">
        <v>119</v>
      </c>
      <c r="F90" s="11">
        <v>111</v>
      </c>
      <c r="G90" s="13">
        <f t="shared" si="2"/>
        <v>0.9327731092436975</v>
      </c>
      <c r="H90" s="6">
        <f t="shared" si="3"/>
        <v>119</v>
      </c>
    </row>
    <row r="91" spans="2:8" ht="15.75" thickBot="1" x14ac:dyDescent="0.3">
      <c r="B91" s="24" t="s">
        <v>401</v>
      </c>
      <c r="C91" s="8" t="s">
        <v>89</v>
      </c>
      <c r="D91" s="8">
        <v>1</v>
      </c>
      <c r="E91" s="12">
        <v>48</v>
      </c>
      <c r="F91" s="11">
        <v>42</v>
      </c>
      <c r="G91" s="13">
        <f t="shared" si="2"/>
        <v>0.875</v>
      </c>
      <c r="H91" s="6">
        <f t="shared" si="3"/>
        <v>48</v>
      </c>
    </row>
    <row r="92" spans="2:8" ht="15.75" thickBot="1" x14ac:dyDescent="0.3">
      <c r="B92" s="24" t="s">
        <v>402</v>
      </c>
      <c r="C92" s="8" t="s">
        <v>90</v>
      </c>
      <c r="D92" s="8">
        <v>1</v>
      </c>
      <c r="E92" s="12">
        <v>139</v>
      </c>
      <c r="F92" s="11">
        <v>131</v>
      </c>
      <c r="G92" s="13">
        <f t="shared" si="2"/>
        <v>0.94244604316546765</v>
      </c>
      <c r="H92" s="6">
        <f t="shared" si="3"/>
        <v>139</v>
      </c>
    </row>
    <row r="93" spans="2:8" ht="15.75" thickBot="1" x14ac:dyDescent="0.3">
      <c r="B93" s="24" t="s">
        <v>403</v>
      </c>
      <c r="C93" s="8" t="s">
        <v>91</v>
      </c>
      <c r="D93" s="8">
        <v>1</v>
      </c>
      <c r="E93" s="12">
        <v>97</v>
      </c>
      <c r="F93" s="11">
        <v>96</v>
      </c>
      <c r="G93" s="13">
        <f t="shared" si="2"/>
        <v>0.98969072164948457</v>
      </c>
      <c r="H93" s="6">
        <f t="shared" si="3"/>
        <v>97</v>
      </c>
    </row>
    <row r="94" spans="2:8" ht="15.75" thickBot="1" x14ac:dyDescent="0.3">
      <c r="B94" s="24" t="s">
        <v>404</v>
      </c>
      <c r="C94" s="8" t="s">
        <v>92</v>
      </c>
      <c r="D94" s="8">
        <v>1</v>
      </c>
      <c r="E94" s="12">
        <v>275</v>
      </c>
      <c r="F94" s="11">
        <v>246</v>
      </c>
      <c r="G94" s="13">
        <f t="shared" si="2"/>
        <v>0.89454545454545453</v>
      </c>
      <c r="H94" s="6">
        <f t="shared" si="3"/>
        <v>275</v>
      </c>
    </row>
    <row r="95" spans="2:8" ht="15.75" thickBot="1" x14ac:dyDescent="0.3">
      <c r="B95" s="24" t="s">
        <v>405</v>
      </c>
      <c r="C95" s="8" t="s">
        <v>93</v>
      </c>
      <c r="D95" s="8">
        <v>5</v>
      </c>
      <c r="E95" s="11">
        <v>2391</v>
      </c>
      <c r="F95" s="11">
        <v>2100</v>
      </c>
      <c r="G95" s="13">
        <f t="shared" si="2"/>
        <v>0.87829360100376408</v>
      </c>
      <c r="H95" s="6">
        <f t="shared" si="3"/>
        <v>2391</v>
      </c>
    </row>
    <row r="96" spans="2:8" ht="15.75" thickBot="1" x14ac:dyDescent="0.3">
      <c r="B96" s="24" t="s">
        <v>406</v>
      </c>
      <c r="C96" s="8" t="s">
        <v>94</v>
      </c>
      <c r="D96" s="8">
        <v>1</v>
      </c>
      <c r="E96" s="12">
        <v>338</v>
      </c>
      <c r="F96" s="11">
        <v>325</v>
      </c>
      <c r="G96" s="13">
        <f t="shared" si="2"/>
        <v>0.96153846153846156</v>
      </c>
      <c r="H96" s="6">
        <f t="shared" si="3"/>
        <v>338</v>
      </c>
    </row>
    <row r="97" spans="2:8" ht="15.75" thickBot="1" x14ac:dyDescent="0.3">
      <c r="B97" s="24" t="s">
        <v>407</v>
      </c>
      <c r="C97" s="8" t="s">
        <v>95</v>
      </c>
      <c r="D97" s="8">
        <v>1</v>
      </c>
      <c r="E97" s="12">
        <v>61</v>
      </c>
      <c r="F97" s="11">
        <v>58</v>
      </c>
      <c r="G97" s="13">
        <f t="shared" si="2"/>
        <v>0.95081967213114749</v>
      </c>
      <c r="H97" s="6">
        <f t="shared" si="3"/>
        <v>61</v>
      </c>
    </row>
    <row r="98" spans="2:8" ht="15.75" thickBot="1" x14ac:dyDescent="0.3">
      <c r="B98" s="24" t="s">
        <v>408</v>
      </c>
      <c r="C98" s="8" t="s">
        <v>96</v>
      </c>
      <c r="D98" s="8">
        <v>1</v>
      </c>
      <c r="E98" s="12">
        <v>31</v>
      </c>
      <c r="F98" s="11">
        <v>28</v>
      </c>
      <c r="G98" s="13">
        <f t="shared" si="2"/>
        <v>0.90322580645161288</v>
      </c>
      <c r="H98" s="6">
        <f t="shared" si="3"/>
        <v>31</v>
      </c>
    </row>
    <row r="99" spans="2:8" ht="15.75" thickBot="1" x14ac:dyDescent="0.3">
      <c r="B99" s="24" t="s">
        <v>409</v>
      </c>
      <c r="C99" s="8" t="s">
        <v>97</v>
      </c>
      <c r="D99" s="8">
        <v>1</v>
      </c>
      <c r="E99" s="12">
        <v>72</v>
      </c>
      <c r="F99" s="11">
        <v>68</v>
      </c>
      <c r="G99" s="13">
        <f t="shared" si="2"/>
        <v>0.94444444444444442</v>
      </c>
      <c r="H99" s="6">
        <f t="shared" si="3"/>
        <v>72</v>
      </c>
    </row>
    <row r="100" spans="2:8" ht="15.75" thickBot="1" x14ac:dyDescent="0.3">
      <c r="B100" s="24" t="s">
        <v>410</v>
      </c>
      <c r="C100" s="8" t="s">
        <v>98</v>
      </c>
      <c r="D100" s="8">
        <v>1</v>
      </c>
      <c r="E100" s="12">
        <v>93</v>
      </c>
      <c r="F100" s="11">
        <v>88</v>
      </c>
      <c r="G100" s="13">
        <f t="shared" si="2"/>
        <v>0.94623655913978499</v>
      </c>
      <c r="H100" s="6">
        <f t="shared" si="3"/>
        <v>93</v>
      </c>
    </row>
    <row r="101" spans="2:8" ht="15.75" thickBot="1" x14ac:dyDescent="0.3">
      <c r="B101" s="24" t="s">
        <v>411</v>
      </c>
      <c r="C101" s="8" t="s">
        <v>99</v>
      </c>
      <c r="D101" s="8">
        <v>1</v>
      </c>
      <c r="E101" s="12">
        <v>147</v>
      </c>
      <c r="F101" s="11">
        <v>143</v>
      </c>
      <c r="G101" s="13">
        <f t="shared" si="2"/>
        <v>0.97278911564625847</v>
      </c>
      <c r="H101" s="6">
        <f t="shared" si="3"/>
        <v>147</v>
      </c>
    </row>
    <row r="102" spans="2:8" ht="15.75" thickBot="1" x14ac:dyDescent="0.3">
      <c r="B102" s="24" t="s">
        <v>412</v>
      </c>
      <c r="C102" s="8" t="s">
        <v>100</v>
      </c>
      <c r="D102" s="8">
        <v>1</v>
      </c>
      <c r="E102" s="12">
        <v>226</v>
      </c>
      <c r="F102" s="11">
        <v>211</v>
      </c>
      <c r="G102" s="13">
        <f t="shared" si="2"/>
        <v>0.9336283185840708</v>
      </c>
      <c r="H102" s="6">
        <f t="shared" si="3"/>
        <v>226</v>
      </c>
    </row>
    <row r="103" spans="2:8" ht="15.75" thickBot="1" x14ac:dyDescent="0.3">
      <c r="B103" s="24" t="s">
        <v>413</v>
      </c>
      <c r="C103" s="8" t="s">
        <v>101</v>
      </c>
      <c r="D103" s="8">
        <v>1</v>
      </c>
      <c r="E103" s="12">
        <v>83</v>
      </c>
      <c r="F103" s="11">
        <v>81</v>
      </c>
      <c r="G103" s="13">
        <f t="shared" si="2"/>
        <v>0.97590361445783136</v>
      </c>
      <c r="H103" s="6">
        <f t="shared" si="3"/>
        <v>83</v>
      </c>
    </row>
    <row r="104" spans="2:8" ht="15.75" thickBot="1" x14ac:dyDescent="0.3">
      <c r="B104" s="24" t="s">
        <v>414</v>
      </c>
      <c r="C104" s="8" t="s">
        <v>102</v>
      </c>
      <c r="D104" s="8">
        <v>1</v>
      </c>
      <c r="E104" s="12">
        <v>109</v>
      </c>
      <c r="F104" s="11">
        <v>100</v>
      </c>
      <c r="G104" s="13">
        <f t="shared" si="2"/>
        <v>0.91743119266055051</v>
      </c>
      <c r="H104" s="6">
        <f t="shared" si="3"/>
        <v>109</v>
      </c>
    </row>
    <row r="105" spans="2:8" ht="15.75" thickBot="1" x14ac:dyDescent="0.3">
      <c r="B105" s="24" t="s">
        <v>415</v>
      </c>
      <c r="C105" s="8" t="s">
        <v>103</v>
      </c>
      <c r="D105" s="8">
        <v>3</v>
      </c>
      <c r="E105" s="11">
        <v>1283</v>
      </c>
      <c r="F105" s="11">
        <v>1130</v>
      </c>
      <c r="G105" s="13">
        <f t="shared" si="2"/>
        <v>0.88074824629773962</v>
      </c>
      <c r="H105" s="6">
        <f t="shared" si="3"/>
        <v>1283</v>
      </c>
    </row>
    <row r="106" spans="2:8" ht="15.75" thickBot="1" x14ac:dyDescent="0.3">
      <c r="B106" s="24" t="s">
        <v>416</v>
      </c>
      <c r="C106" s="8" t="s">
        <v>104</v>
      </c>
      <c r="D106" s="8">
        <v>1</v>
      </c>
      <c r="E106" s="12">
        <v>55</v>
      </c>
      <c r="F106" s="11">
        <v>53</v>
      </c>
      <c r="G106" s="13">
        <f t="shared" si="2"/>
        <v>0.96363636363636362</v>
      </c>
      <c r="H106" s="6">
        <f t="shared" si="3"/>
        <v>55</v>
      </c>
    </row>
    <row r="107" spans="2:8" ht="15.75" thickBot="1" x14ac:dyDescent="0.3">
      <c r="B107" s="24" t="s">
        <v>417</v>
      </c>
      <c r="C107" s="8" t="s">
        <v>105</v>
      </c>
      <c r="D107" s="8">
        <v>1</v>
      </c>
      <c r="E107" s="12">
        <v>156</v>
      </c>
      <c r="F107" s="11">
        <v>149</v>
      </c>
      <c r="G107" s="13">
        <f t="shared" si="2"/>
        <v>0.95512820512820518</v>
      </c>
      <c r="H107" s="6">
        <f t="shared" si="3"/>
        <v>156</v>
      </c>
    </row>
    <row r="108" spans="2:8" ht="15.75" thickBot="1" x14ac:dyDescent="0.3">
      <c r="B108" s="24" t="s">
        <v>418</v>
      </c>
      <c r="C108" s="8" t="s">
        <v>106</v>
      </c>
      <c r="D108" s="8">
        <v>1</v>
      </c>
      <c r="E108" s="12">
        <v>162</v>
      </c>
      <c r="F108" s="11">
        <v>151</v>
      </c>
      <c r="G108" s="13">
        <f t="shared" si="2"/>
        <v>0.9320987654320988</v>
      </c>
      <c r="H108" s="6">
        <f t="shared" si="3"/>
        <v>162</v>
      </c>
    </row>
    <row r="109" spans="2:8" ht="15.75" thickBot="1" x14ac:dyDescent="0.3">
      <c r="B109" s="24" t="s">
        <v>419</v>
      </c>
      <c r="C109" s="8" t="s">
        <v>107</v>
      </c>
      <c r="D109" s="8">
        <v>6</v>
      </c>
      <c r="E109" s="11">
        <v>3053</v>
      </c>
      <c r="F109" s="11">
        <v>2673</v>
      </c>
      <c r="G109" s="13">
        <f t="shared" si="2"/>
        <v>0.87553226334752698</v>
      </c>
      <c r="H109" s="6">
        <f t="shared" si="3"/>
        <v>3053</v>
      </c>
    </row>
    <row r="110" spans="2:8" ht="15.75" thickBot="1" x14ac:dyDescent="0.3">
      <c r="B110" s="24" t="s">
        <v>420</v>
      </c>
      <c r="C110" s="8" t="s">
        <v>108</v>
      </c>
      <c r="D110" s="8">
        <v>1</v>
      </c>
      <c r="E110" s="12">
        <v>418</v>
      </c>
      <c r="F110" s="11">
        <v>383</v>
      </c>
      <c r="G110" s="13">
        <f t="shared" si="2"/>
        <v>0.91626794258373201</v>
      </c>
      <c r="H110" s="6">
        <f t="shared" si="3"/>
        <v>418</v>
      </c>
    </row>
    <row r="111" spans="2:8" ht="15.75" thickBot="1" x14ac:dyDescent="0.3">
      <c r="B111" s="24" t="s">
        <v>421</v>
      </c>
      <c r="C111" s="8" t="s">
        <v>109</v>
      </c>
      <c r="D111" s="8">
        <v>2</v>
      </c>
      <c r="E111" s="12">
        <v>728</v>
      </c>
      <c r="F111" s="11">
        <v>661</v>
      </c>
      <c r="G111" s="13">
        <f t="shared" si="2"/>
        <v>0.90796703296703296</v>
      </c>
      <c r="H111" s="6">
        <f t="shared" si="3"/>
        <v>728</v>
      </c>
    </row>
    <row r="112" spans="2:8" ht="15.75" thickBot="1" x14ac:dyDescent="0.3">
      <c r="B112" s="24" t="s">
        <v>422</v>
      </c>
      <c r="C112" s="8" t="s">
        <v>110</v>
      </c>
      <c r="D112" s="8">
        <v>4</v>
      </c>
      <c r="E112" s="11">
        <f>1483+387</f>
        <v>1870</v>
      </c>
      <c r="F112" s="11">
        <v>1496</v>
      </c>
      <c r="G112" s="13">
        <f t="shared" si="2"/>
        <v>0.8</v>
      </c>
      <c r="H112" s="6">
        <f t="shared" si="3"/>
        <v>1870</v>
      </c>
    </row>
    <row r="113" spans="2:8" ht="15.75" thickBot="1" x14ac:dyDescent="0.3">
      <c r="B113" s="24" t="s">
        <v>423</v>
      </c>
      <c r="C113" s="8" t="s">
        <v>111</v>
      </c>
      <c r="D113" s="8">
        <v>1</v>
      </c>
      <c r="E113" s="12">
        <v>38</v>
      </c>
      <c r="F113" s="11">
        <v>38</v>
      </c>
      <c r="G113" s="13">
        <f t="shared" si="2"/>
        <v>1</v>
      </c>
      <c r="H113" s="6">
        <f t="shared" si="3"/>
        <v>38</v>
      </c>
    </row>
    <row r="114" spans="2:8" ht="15.75" thickBot="1" x14ac:dyDescent="0.3">
      <c r="B114" s="24" t="s">
        <v>424</v>
      </c>
      <c r="C114" s="8" t="s">
        <v>112</v>
      </c>
      <c r="D114" s="8">
        <v>2</v>
      </c>
      <c r="E114" s="12">
        <v>895</v>
      </c>
      <c r="F114" s="11">
        <v>820</v>
      </c>
      <c r="G114" s="13">
        <f t="shared" si="2"/>
        <v>0.91620111731843579</v>
      </c>
      <c r="H114" s="6">
        <f t="shared" si="3"/>
        <v>895</v>
      </c>
    </row>
    <row r="115" spans="2:8" ht="15.75" thickBot="1" x14ac:dyDescent="0.3">
      <c r="B115" s="24" t="s">
        <v>425</v>
      </c>
      <c r="C115" s="8" t="s">
        <v>113</v>
      </c>
      <c r="D115" s="8">
        <v>4</v>
      </c>
      <c r="E115" s="11">
        <v>1697</v>
      </c>
      <c r="F115" s="11">
        <v>1545</v>
      </c>
      <c r="G115" s="13">
        <f t="shared" si="2"/>
        <v>0.91043017088980549</v>
      </c>
      <c r="H115" s="6">
        <f t="shared" si="3"/>
        <v>1697</v>
      </c>
    </row>
    <row r="116" spans="2:8" ht="15.75" thickBot="1" x14ac:dyDescent="0.3">
      <c r="B116" s="24" t="s">
        <v>426</v>
      </c>
      <c r="C116" s="8" t="s">
        <v>114</v>
      </c>
      <c r="D116" s="8">
        <v>1</v>
      </c>
      <c r="E116" s="12">
        <v>333</v>
      </c>
      <c r="F116" s="11">
        <v>325</v>
      </c>
      <c r="G116" s="13">
        <f t="shared" si="2"/>
        <v>0.97597597597597596</v>
      </c>
      <c r="H116" s="6">
        <f t="shared" si="3"/>
        <v>333</v>
      </c>
    </row>
    <row r="117" spans="2:8" ht="15.75" thickBot="1" x14ac:dyDescent="0.3">
      <c r="B117" s="24" t="s">
        <v>427</v>
      </c>
      <c r="C117" s="8" t="s">
        <v>115</v>
      </c>
      <c r="D117" s="8">
        <v>2</v>
      </c>
      <c r="E117" s="12">
        <v>689</v>
      </c>
      <c r="F117" s="11">
        <v>616</v>
      </c>
      <c r="G117" s="13">
        <f t="shared" si="2"/>
        <v>0.89404934687953552</v>
      </c>
      <c r="H117" s="6">
        <f t="shared" si="3"/>
        <v>689</v>
      </c>
    </row>
    <row r="118" spans="2:8" ht="15.75" thickBot="1" x14ac:dyDescent="0.3">
      <c r="B118" s="24" t="s">
        <v>428</v>
      </c>
      <c r="C118" s="8" t="s">
        <v>116</v>
      </c>
      <c r="D118" s="8">
        <v>1</v>
      </c>
      <c r="E118" s="12">
        <v>509</v>
      </c>
      <c r="F118" s="11">
        <v>453</v>
      </c>
      <c r="G118" s="13">
        <f t="shared" si="2"/>
        <v>0.88998035363457761</v>
      </c>
      <c r="H118" s="6">
        <f t="shared" si="3"/>
        <v>509</v>
      </c>
    </row>
    <row r="119" spans="2:8" ht="15.75" thickBot="1" x14ac:dyDescent="0.3">
      <c r="B119" s="24" t="s">
        <v>429</v>
      </c>
      <c r="C119" s="8" t="s">
        <v>117</v>
      </c>
      <c r="D119" s="8">
        <v>1</v>
      </c>
      <c r="E119" s="12">
        <v>133</v>
      </c>
      <c r="F119" s="11">
        <v>130</v>
      </c>
      <c r="G119" s="13">
        <f t="shared" si="2"/>
        <v>0.97744360902255634</v>
      </c>
      <c r="H119" s="6">
        <f t="shared" si="3"/>
        <v>133</v>
      </c>
    </row>
    <row r="120" spans="2:8" ht="15.75" thickBot="1" x14ac:dyDescent="0.3">
      <c r="B120" s="24" t="s">
        <v>430</v>
      </c>
      <c r="C120" s="8" t="s">
        <v>118</v>
      </c>
      <c r="D120" s="8">
        <v>1</v>
      </c>
      <c r="E120" s="12">
        <v>426</v>
      </c>
      <c r="F120" s="11">
        <v>383</v>
      </c>
      <c r="G120" s="13">
        <f t="shared" si="2"/>
        <v>0.89906103286384975</v>
      </c>
      <c r="H120" s="6">
        <f t="shared" si="3"/>
        <v>426</v>
      </c>
    </row>
    <row r="121" spans="2:8" ht="15.75" thickBot="1" x14ac:dyDescent="0.3">
      <c r="B121" s="24" t="s">
        <v>431</v>
      </c>
      <c r="C121" s="8" t="s">
        <v>119</v>
      </c>
      <c r="D121" s="8">
        <v>1</v>
      </c>
      <c r="E121" s="12">
        <v>26</v>
      </c>
      <c r="F121" s="11">
        <v>25</v>
      </c>
      <c r="G121" s="13">
        <f t="shared" si="2"/>
        <v>0.96153846153846156</v>
      </c>
      <c r="H121" s="6">
        <f t="shared" si="3"/>
        <v>26</v>
      </c>
    </row>
    <row r="122" spans="2:8" ht="15.75" thickBot="1" x14ac:dyDescent="0.3">
      <c r="B122" s="24" t="s">
        <v>432</v>
      </c>
      <c r="C122" s="8" t="s">
        <v>120</v>
      </c>
      <c r="D122" s="8">
        <v>1</v>
      </c>
      <c r="E122" s="12">
        <v>91</v>
      </c>
      <c r="F122" s="11">
        <v>90</v>
      </c>
      <c r="G122" s="13">
        <f t="shared" si="2"/>
        <v>0.98901098901098905</v>
      </c>
      <c r="H122" s="6">
        <f t="shared" si="3"/>
        <v>91</v>
      </c>
    </row>
    <row r="123" spans="2:8" ht="15.75" thickBot="1" x14ac:dyDescent="0.3">
      <c r="B123" s="24" t="s">
        <v>433</v>
      </c>
      <c r="C123" s="8" t="s">
        <v>121</v>
      </c>
      <c r="D123" s="8">
        <v>1</v>
      </c>
      <c r="E123" s="12">
        <v>77</v>
      </c>
      <c r="F123" s="11">
        <v>70</v>
      </c>
      <c r="G123" s="13">
        <f t="shared" si="2"/>
        <v>0.90909090909090906</v>
      </c>
      <c r="H123" s="6">
        <f t="shared" si="3"/>
        <v>77</v>
      </c>
    </row>
    <row r="124" spans="2:8" ht="15.75" thickBot="1" x14ac:dyDescent="0.3">
      <c r="B124" s="24" t="s">
        <v>434</v>
      </c>
      <c r="C124" s="8" t="s">
        <v>122</v>
      </c>
      <c r="D124" s="8">
        <v>1</v>
      </c>
      <c r="E124" s="12">
        <v>36</v>
      </c>
      <c r="F124" s="11">
        <v>31</v>
      </c>
      <c r="G124" s="13">
        <f t="shared" si="2"/>
        <v>0.86111111111111116</v>
      </c>
      <c r="H124" s="6">
        <f t="shared" si="3"/>
        <v>36</v>
      </c>
    </row>
    <row r="125" spans="2:8" ht="15.75" thickBot="1" x14ac:dyDescent="0.3">
      <c r="B125" s="24" t="s">
        <v>435</v>
      </c>
      <c r="C125" s="8" t="s">
        <v>123</v>
      </c>
      <c r="D125" s="8">
        <v>1</v>
      </c>
      <c r="E125" s="12">
        <v>35</v>
      </c>
      <c r="F125" s="11">
        <v>35</v>
      </c>
      <c r="G125" s="13">
        <f t="shared" si="2"/>
        <v>1</v>
      </c>
      <c r="H125" s="6">
        <f t="shared" si="3"/>
        <v>35</v>
      </c>
    </row>
    <row r="126" spans="2:8" ht="15.75" thickBot="1" x14ac:dyDescent="0.3">
      <c r="B126" s="24" t="s">
        <v>436</v>
      </c>
      <c r="C126" s="8" t="s">
        <v>124</v>
      </c>
      <c r="D126" s="8">
        <v>1</v>
      </c>
      <c r="E126" s="12">
        <v>108</v>
      </c>
      <c r="F126" s="11">
        <v>105</v>
      </c>
      <c r="G126" s="13">
        <f t="shared" si="2"/>
        <v>0.97222222222222221</v>
      </c>
      <c r="H126" s="6">
        <f t="shared" si="3"/>
        <v>108</v>
      </c>
    </row>
    <row r="127" spans="2:8" ht="15.75" thickBot="1" x14ac:dyDescent="0.3">
      <c r="B127" s="24" t="s">
        <v>437</v>
      </c>
      <c r="C127" s="8" t="s">
        <v>125</v>
      </c>
      <c r="D127" s="8">
        <v>2</v>
      </c>
      <c r="E127" s="12">
        <v>751</v>
      </c>
      <c r="F127" s="11">
        <v>691</v>
      </c>
      <c r="G127" s="13">
        <f t="shared" si="2"/>
        <v>0.92010652463382159</v>
      </c>
      <c r="H127" s="6">
        <f t="shared" si="3"/>
        <v>751</v>
      </c>
    </row>
    <row r="128" spans="2:8" ht="15.75" thickBot="1" x14ac:dyDescent="0.3">
      <c r="B128" s="24" t="s">
        <v>438</v>
      </c>
      <c r="C128" s="8" t="s">
        <v>126</v>
      </c>
      <c r="D128" s="8">
        <v>1</v>
      </c>
      <c r="E128" s="12">
        <v>45</v>
      </c>
      <c r="F128" s="11">
        <v>39</v>
      </c>
      <c r="G128" s="13">
        <f t="shared" si="2"/>
        <v>0.8666666666666667</v>
      </c>
      <c r="H128" s="6">
        <f t="shared" si="3"/>
        <v>45</v>
      </c>
    </row>
    <row r="129" spans="2:8" ht="15.75" thickBot="1" x14ac:dyDescent="0.3">
      <c r="B129" s="24" t="s">
        <v>439</v>
      </c>
      <c r="C129" s="8" t="s">
        <v>127</v>
      </c>
      <c r="D129" s="8">
        <v>1</v>
      </c>
      <c r="E129" s="12">
        <v>67</v>
      </c>
      <c r="F129" s="11">
        <v>65</v>
      </c>
      <c r="G129" s="13">
        <f t="shared" si="2"/>
        <v>0.97014925373134331</v>
      </c>
      <c r="H129" s="6">
        <f t="shared" si="3"/>
        <v>67</v>
      </c>
    </row>
    <row r="130" spans="2:8" ht="15.75" thickBot="1" x14ac:dyDescent="0.3">
      <c r="B130" s="24" t="s">
        <v>440</v>
      </c>
      <c r="C130" s="8" t="s">
        <v>128</v>
      </c>
      <c r="D130" s="8">
        <v>1</v>
      </c>
      <c r="E130" s="12">
        <v>72</v>
      </c>
      <c r="F130" s="11">
        <v>66</v>
      </c>
      <c r="G130" s="13">
        <f t="shared" si="2"/>
        <v>0.91666666666666663</v>
      </c>
      <c r="H130" s="6">
        <f t="shared" si="3"/>
        <v>72</v>
      </c>
    </row>
    <row r="131" spans="2:8" ht="15.75" thickBot="1" x14ac:dyDescent="0.3">
      <c r="B131" s="24" t="s">
        <v>441</v>
      </c>
      <c r="C131" s="8" t="s">
        <v>129</v>
      </c>
      <c r="D131" s="8">
        <v>1</v>
      </c>
      <c r="E131" s="12">
        <v>116</v>
      </c>
      <c r="F131" s="11">
        <v>111</v>
      </c>
      <c r="G131" s="13">
        <f t="shared" si="2"/>
        <v>0.9568965517241379</v>
      </c>
      <c r="H131" s="6">
        <f t="shared" si="3"/>
        <v>116</v>
      </c>
    </row>
    <row r="132" spans="2:8" ht="15.75" thickBot="1" x14ac:dyDescent="0.3">
      <c r="B132" s="24" t="s">
        <v>442</v>
      </c>
      <c r="C132" s="8" t="s">
        <v>130</v>
      </c>
      <c r="D132" s="8">
        <v>1</v>
      </c>
      <c r="E132" s="12">
        <v>246</v>
      </c>
      <c r="F132" s="11">
        <v>234</v>
      </c>
      <c r="G132" s="13">
        <f t="shared" ref="G132:G195" si="4">F132/E132</f>
        <v>0.95121951219512191</v>
      </c>
      <c r="H132" s="6">
        <f t="shared" ref="H132:H195" si="5">IF(G132&lt;&gt;0,E132,0)</f>
        <v>246</v>
      </c>
    </row>
    <row r="133" spans="2:8" ht="15.75" thickBot="1" x14ac:dyDescent="0.3">
      <c r="B133" s="24" t="s">
        <v>443</v>
      </c>
      <c r="C133" s="8" t="s">
        <v>131</v>
      </c>
      <c r="D133" s="8">
        <v>1</v>
      </c>
      <c r="E133" s="12">
        <v>90</v>
      </c>
      <c r="F133" s="11">
        <v>78</v>
      </c>
      <c r="G133" s="13">
        <f t="shared" si="4"/>
        <v>0.8666666666666667</v>
      </c>
      <c r="H133" s="6">
        <f t="shared" si="5"/>
        <v>90</v>
      </c>
    </row>
    <row r="134" spans="2:8" ht="15.75" thickBot="1" x14ac:dyDescent="0.3">
      <c r="B134" s="24" t="s">
        <v>444</v>
      </c>
      <c r="C134" s="8" t="s">
        <v>132</v>
      </c>
      <c r="D134" s="8">
        <v>1</v>
      </c>
      <c r="E134" s="12">
        <v>64</v>
      </c>
      <c r="F134" s="11">
        <v>58</v>
      </c>
      <c r="G134" s="13">
        <f t="shared" si="4"/>
        <v>0.90625</v>
      </c>
      <c r="H134" s="6">
        <f t="shared" si="5"/>
        <v>64</v>
      </c>
    </row>
    <row r="135" spans="2:8" ht="15.75" thickBot="1" x14ac:dyDescent="0.3">
      <c r="B135" s="24" t="s">
        <v>445</v>
      </c>
      <c r="C135" s="8" t="s">
        <v>133</v>
      </c>
      <c r="D135" s="8">
        <v>2</v>
      </c>
      <c r="E135" s="12">
        <v>724</v>
      </c>
      <c r="F135" s="11">
        <v>667</v>
      </c>
      <c r="G135" s="13">
        <f t="shared" si="4"/>
        <v>0.92127071823204421</v>
      </c>
      <c r="H135" s="6">
        <f t="shared" si="5"/>
        <v>724</v>
      </c>
    </row>
    <row r="136" spans="2:8" ht="15.75" thickBot="1" x14ac:dyDescent="0.3">
      <c r="B136" s="24" t="s">
        <v>446</v>
      </c>
      <c r="C136" s="8" t="s">
        <v>134</v>
      </c>
      <c r="D136" s="8">
        <v>1</v>
      </c>
      <c r="E136" s="12">
        <v>89</v>
      </c>
      <c r="F136" s="11">
        <v>83</v>
      </c>
      <c r="G136" s="13">
        <f t="shared" si="4"/>
        <v>0.93258426966292129</v>
      </c>
      <c r="H136" s="6">
        <f t="shared" si="5"/>
        <v>89</v>
      </c>
    </row>
    <row r="137" spans="2:8" ht="15.75" thickBot="1" x14ac:dyDescent="0.3">
      <c r="B137" s="24" t="s">
        <v>447</v>
      </c>
      <c r="C137" s="8" t="s">
        <v>135</v>
      </c>
      <c r="D137" s="8">
        <v>1</v>
      </c>
      <c r="E137" s="12">
        <v>147</v>
      </c>
      <c r="F137" s="11">
        <v>141</v>
      </c>
      <c r="G137" s="13">
        <f t="shared" si="4"/>
        <v>0.95918367346938771</v>
      </c>
      <c r="H137" s="6">
        <f t="shared" si="5"/>
        <v>147</v>
      </c>
    </row>
    <row r="138" spans="2:8" ht="15.75" thickBot="1" x14ac:dyDescent="0.3">
      <c r="B138" s="24" t="s">
        <v>448</v>
      </c>
      <c r="C138" s="8" t="s">
        <v>136</v>
      </c>
      <c r="D138" s="8">
        <v>1</v>
      </c>
      <c r="E138" s="12">
        <v>263</v>
      </c>
      <c r="F138" s="11">
        <v>252</v>
      </c>
      <c r="G138" s="13">
        <f t="shared" si="4"/>
        <v>0.95817490494296575</v>
      </c>
      <c r="H138" s="6">
        <f t="shared" si="5"/>
        <v>263</v>
      </c>
    </row>
    <row r="139" spans="2:8" ht="15.75" thickBot="1" x14ac:dyDescent="0.3">
      <c r="B139" s="24" t="s">
        <v>449</v>
      </c>
      <c r="C139" s="8" t="s">
        <v>137</v>
      </c>
      <c r="D139" s="8">
        <v>1</v>
      </c>
      <c r="E139" s="12">
        <v>234</v>
      </c>
      <c r="F139" s="11">
        <v>222</v>
      </c>
      <c r="G139" s="13">
        <f t="shared" si="4"/>
        <v>0.94871794871794868</v>
      </c>
      <c r="H139" s="6">
        <f t="shared" si="5"/>
        <v>234</v>
      </c>
    </row>
    <row r="140" spans="2:8" ht="15.75" thickBot="1" x14ac:dyDescent="0.3">
      <c r="B140" s="24" t="s">
        <v>450</v>
      </c>
      <c r="C140" s="8" t="s">
        <v>138</v>
      </c>
      <c r="D140" s="8">
        <v>4</v>
      </c>
      <c r="E140" s="11">
        <v>1800</v>
      </c>
      <c r="F140" s="11">
        <v>1522</v>
      </c>
      <c r="G140" s="13">
        <f t="shared" si="4"/>
        <v>0.8455555555555555</v>
      </c>
      <c r="H140" s="6">
        <f t="shared" si="5"/>
        <v>1800</v>
      </c>
    </row>
    <row r="141" spans="2:8" ht="15.75" thickBot="1" x14ac:dyDescent="0.3">
      <c r="B141" s="24" t="s">
        <v>451</v>
      </c>
      <c r="C141" s="8" t="s">
        <v>139</v>
      </c>
      <c r="D141" s="8">
        <v>1</v>
      </c>
      <c r="E141" s="12">
        <v>77</v>
      </c>
      <c r="F141" s="11">
        <v>72</v>
      </c>
      <c r="G141" s="13">
        <f t="shared" si="4"/>
        <v>0.93506493506493504</v>
      </c>
      <c r="H141" s="6">
        <f t="shared" si="5"/>
        <v>77</v>
      </c>
    </row>
    <row r="142" spans="2:8" ht="15.75" thickBot="1" x14ac:dyDescent="0.3">
      <c r="B142" s="24" t="s">
        <v>452</v>
      </c>
      <c r="C142" s="8" t="s">
        <v>140</v>
      </c>
      <c r="D142" s="8">
        <v>1</v>
      </c>
      <c r="E142" s="12">
        <v>155</v>
      </c>
      <c r="F142" s="11">
        <v>147</v>
      </c>
      <c r="G142" s="13">
        <f t="shared" si="4"/>
        <v>0.94838709677419353</v>
      </c>
      <c r="H142" s="6">
        <f t="shared" si="5"/>
        <v>155</v>
      </c>
    </row>
    <row r="143" spans="2:8" ht="15.75" thickBot="1" x14ac:dyDescent="0.3">
      <c r="B143" s="24" t="s">
        <v>453</v>
      </c>
      <c r="C143" s="8" t="s">
        <v>141</v>
      </c>
      <c r="D143" s="8">
        <v>7</v>
      </c>
      <c r="E143" s="15">
        <v>3338</v>
      </c>
      <c r="F143" s="11">
        <v>2916</v>
      </c>
      <c r="G143" s="13">
        <f t="shared" si="4"/>
        <v>0.87357699221090468</v>
      </c>
      <c r="H143" s="6">
        <f t="shared" si="5"/>
        <v>3338</v>
      </c>
    </row>
    <row r="144" spans="2:8" ht="15.75" thickBot="1" x14ac:dyDescent="0.3">
      <c r="B144" s="24" t="s">
        <v>454</v>
      </c>
      <c r="C144" s="8" t="s">
        <v>142</v>
      </c>
      <c r="D144" s="8">
        <v>2</v>
      </c>
      <c r="E144" s="12">
        <v>822</v>
      </c>
      <c r="F144" s="11">
        <v>753</v>
      </c>
      <c r="G144" s="13">
        <f t="shared" si="4"/>
        <v>0.91605839416058399</v>
      </c>
      <c r="H144" s="6">
        <f t="shared" si="5"/>
        <v>822</v>
      </c>
    </row>
    <row r="145" spans="2:8" ht="15.75" thickBot="1" x14ac:dyDescent="0.3">
      <c r="B145" s="24" t="s">
        <v>455</v>
      </c>
      <c r="C145" s="8" t="s">
        <v>143</v>
      </c>
      <c r="D145" s="8">
        <v>1</v>
      </c>
      <c r="E145" s="12">
        <v>250</v>
      </c>
      <c r="F145" s="11">
        <v>225</v>
      </c>
      <c r="G145" s="13">
        <f t="shared" si="4"/>
        <v>0.9</v>
      </c>
      <c r="H145" s="6">
        <f t="shared" si="5"/>
        <v>250</v>
      </c>
    </row>
    <row r="146" spans="2:8" ht="15.75" thickBot="1" x14ac:dyDescent="0.3">
      <c r="B146" s="24" t="s">
        <v>456</v>
      </c>
      <c r="C146" s="8" t="s">
        <v>144</v>
      </c>
      <c r="D146" s="8">
        <v>1</v>
      </c>
      <c r="E146" s="12">
        <v>268</v>
      </c>
      <c r="F146" s="11">
        <v>258</v>
      </c>
      <c r="G146" s="13">
        <f t="shared" si="4"/>
        <v>0.96268656716417911</v>
      </c>
      <c r="H146" s="6">
        <f t="shared" si="5"/>
        <v>268</v>
      </c>
    </row>
    <row r="147" spans="2:8" ht="15.75" thickBot="1" x14ac:dyDescent="0.3">
      <c r="B147" s="24" t="s">
        <v>457</v>
      </c>
      <c r="C147" s="8" t="s">
        <v>145</v>
      </c>
      <c r="D147" s="8">
        <v>1</v>
      </c>
      <c r="E147" s="12">
        <v>68</v>
      </c>
      <c r="F147" s="11">
        <v>64</v>
      </c>
      <c r="G147" s="13">
        <f t="shared" si="4"/>
        <v>0.94117647058823528</v>
      </c>
      <c r="H147" s="6">
        <f t="shared" si="5"/>
        <v>68</v>
      </c>
    </row>
    <row r="148" spans="2:8" ht="15.75" thickBot="1" x14ac:dyDescent="0.3">
      <c r="B148" s="24" t="s">
        <v>458</v>
      </c>
      <c r="C148" s="8" t="s">
        <v>146</v>
      </c>
      <c r="D148" s="8">
        <v>2</v>
      </c>
      <c r="E148" s="12">
        <v>691</v>
      </c>
      <c r="F148" s="11">
        <v>642</v>
      </c>
      <c r="G148" s="13">
        <f t="shared" si="4"/>
        <v>0.9290882778581766</v>
      </c>
      <c r="H148" s="6">
        <f t="shared" si="5"/>
        <v>691</v>
      </c>
    </row>
    <row r="149" spans="2:8" ht="15.75" thickBot="1" x14ac:dyDescent="0.3">
      <c r="B149" s="24" t="s">
        <v>459</v>
      </c>
      <c r="C149" s="8" t="s">
        <v>147</v>
      </c>
      <c r="D149" s="8">
        <v>2</v>
      </c>
      <c r="E149" s="12">
        <v>580</v>
      </c>
      <c r="F149" s="11">
        <v>541</v>
      </c>
      <c r="G149" s="13">
        <f t="shared" si="4"/>
        <v>0.9327586206896552</v>
      </c>
      <c r="H149" s="6">
        <f t="shared" si="5"/>
        <v>580</v>
      </c>
    </row>
    <row r="150" spans="2:8" ht="15.75" thickBot="1" x14ac:dyDescent="0.3">
      <c r="B150" s="24" t="s">
        <v>460</v>
      </c>
      <c r="C150" s="8" t="s">
        <v>148</v>
      </c>
      <c r="D150" s="8">
        <v>1</v>
      </c>
      <c r="E150" s="12">
        <v>338</v>
      </c>
      <c r="F150" s="11">
        <v>312</v>
      </c>
      <c r="G150" s="13">
        <f t="shared" si="4"/>
        <v>0.92307692307692313</v>
      </c>
      <c r="H150" s="6">
        <f t="shared" si="5"/>
        <v>338</v>
      </c>
    </row>
    <row r="151" spans="2:8" ht="15.75" thickBot="1" x14ac:dyDescent="0.3">
      <c r="B151" s="24" t="s">
        <v>461</v>
      </c>
      <c r="C151" s="8" t="s">
        <v>149</v>
      </c>
      <c r="D151" s="8">
        <v>2</v>
      </c>
      <c r="E151" s="12">
        <v>561</v>
      </c>
      <c r="F151" s="11">
        <v>526</v>
      </c>
      <c r="G151" s="13">
        <f t="shared" si="4"/>
        <v>0.9376114081996435</v>
      </c>
      <c r="H151" s="6">
        <f t="shared" si="5"/>
        <v>561</v>
      </c>
    </row>
    <row r="152" spans="2:8" ht="15.75" thickBot="1" x14ac:dyDescent="0.3">
      <c r="B152" s="24" t="s">
        <v>462</v>
      </c>
      <c r="C152" s="8" t="s">
        <v>150</v>
      </c>
      <c r="D152" s="8">
        <v>1</v>
      </c>
      <c r="E152" s="12">
        <v>489</v>
      </c>
      <c r="F152" s="11">
        <v>465</v>
      </c>
      <c r="G152" s="13">
        <f t="shared" si="4"/>
        <v>0.95092024539877296</v>
      </c>
      <c r="H152" s="6">
        <f t="shared" si="5"/>
        <v>489</v>
      </c>
    </row>
    <row r="153" spans="2:8" ht="15.75" thickBot="1" x14ac:dyDescent="0.3">
      <c r="B153" s="24" t="s">
        <v>463</v>
      </c>
      <c r="C153" s="8" t="s">
        <v>151</v>
      </c>
      <c r="D153" s="8">
        <v>1</v>
      </c>
      <c r="E153" s="12">
        <v>273</v>
      </c>
      <c r="F153" s="11">
        <v>255</v>
      </c>
      <c r="G153" s="13">
        <f t="shared" si="4"/>
        <v>0.93406593406593408</v>
      </c>
      <c r="H153" s="6">
        <f t="shared" si="5"/>
        <v>273</v>
      </c>
    </row>
    <row r="154" spans="2:8" ht="15.75" thickBot="1" x14ac:dyDescent="0.3">
      <c r="B154" s="24" t="s">
        <v>464</v>
      </c>
      <c r="C154" s="8" t="s">
        <v>152</v>
      </c>
      <c r="D154" s="8">
        <v>1</v>
      </c>
      <c r="E154" s="12">
        <v>228</v>
      </c>
      <c r="F154" s="11">
        <v>223</v>
      </c>
      <c r="G154" s="13">
        <f t="shared" si="4"/>
        <v>0.97807017543859653</v>
      </c>
      <c r="H154" s="6">
        <f t="shared" si="5"/>
        <v>228</v>
      </c>
    </row>
    <row r="155" spans="2:8" ht="15.75" thickBot="1" x14ac:dyDescent="0.3">
      <c r="B155" s="24" t="s">
        <v>465</v>
      </c>
      <c r="C155" s="8" t="s">
        <v>153</v>
      </c>
      <c r="D155" s="8">
        <v>17</v>
      </c>
      <c r="E155" s="11">
        <v>8232</v>
      </c>
      <c r="F155" s="11">
        <v>6436</v>
      </c>
      <c r="G155" s="13">
        <f t="shared" si="4"/>
        <v>0.78182701652089404</v>
      </c>
      <c r="H155" s="6">
        <f t="shared" si="5"/>
        <v>8232</v>
      </c>
    </row>
    <row r="156" spans="2:8" ht="15.75" thickBot="1" x14ac:dyDescent="0.3">
      <c r="B156" s="24" t="s">
        <v>466</v>
      </c>
      <c r="C156" s="8" t="s">
        <v>154</v>
      </c>
      <c r="D156" s="8">
        <v>77</v>
      </c>
      <c r="E156" s="11">
        <v>33364</v>
      </c>
      <c r="F156" s="11">
        <v>24440</v>
      </c>
      <c r="G156" s="13">
        <f t="shared" si="4"/>
        <v>0.73252607601007069</v>
      </c>
      <c r="H156" s="6">
        <f t="shared" si="5"/>
        <v>33364</v>
      </c>
    </row>
    <row r="157" spans="2:8" ht="15.75" thickBot="1" x14ac:dyDescent="0.3">
      <c r="B157" s="24" t="s">
        <v>467</v>
      </c>
      <c r="C157" s="8" t="s">
        <v>155</v>
      </c>
      <c r="D157" s="8">
        <v>6</v>
      </c>
      <c r="E157" s="11">
        <v>3285</v>
      </c>
      <c r="F157" s="11">
        <v>2460</v>
      </c>
      <c r="G157" s="13">
        <f t="shared" si="4"/>
        <v>0.74885844748858443</v>
      </c>
      <c r="H157" s="6">
        <f t="shared" si="5"/>
        <v>3285</v>
      </c>
    </row>
    <row r="158" spans="2:8" ht="15.75" thickBot="1" x14ac:dyDescent="0.3">
      <c r="B158" s="24" t="s">
        <v>468</v>
      </c>
      <c r="C158" s="8" t="s">
        <v>156</v>
      </c>
      <c r="D158" s="8">
        <v>2</v>
      </c>
      <c r="E158" s="12">
        <v>564</v>
      </c>
      <c r="F158" s="11">
        <v>534</v>
      </c>
      <c r="G158" s="13">
        <f t="shared" si="4"/>
        <v>0.94680851063829785</v>
      </c>
      <c r="H158" s="6">
        <f t="shared" si="5"/>
        <v>564</v>
      </c>
    </row>
    <row r="159" spans="2:8" ht="15.75" thickBot="1" x14ac:dyDescent="0.3">
      <c r="B159" s="24" t="s">
        <v>469</v>
      </c>
      <c r="C159" s="8" t="s">
        <v>157</v>
      </c>
      <c r="D159" s="8">
        <v>4</v>
      </c>
      <c r="E159" s="11">
        <v>2074</v>
      </c>
      <c r="F159" s="11">
        <v>1839</v>
      </c>
      <c r="G159" s="13">
        <f t="shared" si="4"/>
        <v>0.88669238187078114</v>
      </c>
      <c r="H159" s="6">
        <f t="shared" si="5"/>
        <v>2074</v>
      </c>
    </row>
    <row r="160" spans="2:8" ht="15.75" thickBot="1" x14ac:dyDescent="0.3">
      <c r="B160" s="24" t="s">
        <v>470</v>
      </c>
      <c r="C160" s="8" t="s">
        <v>158</v>
      </c>
      <c r="D160" s="8">
        <v>17</v>
      </c>
      <c r="E160" s="11">
        <f>4583+3962</f>
        <v>8545</v>
      </c>
      <c r="F160" s="11">
        <v>6496</v>
      </c>
      <c r="G160" s="13">
        <f t="shared" si="4"/>
        <v>0.76021064950263317</v>
      </c>
      <c r="H160" s="6">
        <f t="shared" si="5"/>
        <v>8545</v>
      </c>
    </row>
    <row r="161" spans="2:8" ht="15.75" thickBot="1" x14ac:dyDescent="0.3">
      <c r="B161" s="24" t="s">
        <v>471</v>
      </c>
      <c r="C161" s="8" t="s">
        <v>159</v>
      </c>
      <c r="D161" s="8">
        <v>13</v>
      </c>
      <c r="E161" s="11">
        <v>6609</v>
      </c>
      <c r="F161" s="11">
        <v>4480</v>
      </c>
      <c r="G161" s="13">
        <f t="shared" si="4"/>
        <v>0.67786351944318357</v>
      </c>
      <c r="H161" s="6">
        <f t="shared" si="5"/>
        <v>6609</v>
      </c>
    </row>
    <row r="162" spans="2:8" ht="15.75" thickBot="1" x14ac:dyDescent="0.3">
      <c r="B162" s="24" t="s">
        <v>472</v>
      </c>
      <c r="C162" s="8" t="s">
        <v>160</v>
      </c>
      <c r="D162" s="8">
        <v>1</v>
      </c>
      <c r="E162" s="12">
        <v>298</v>
      </c>
      <c r="F162" s="11">
        <v>284</v>
      </c>
      <c r="G162" s="13">
        <f t="shared" si="4"/>
        <v>0.95302013422818788</v>
      </c>
      <c r="H162" s="6">
        <f t="shared" si="5"/>
        <v>298</v>
      </c>
    </row>
    <row r="163" spans="2:8" ht="15.75" thickBot="1" x14ac:dyDescent="0.3">
      <c r="B163" s="24" t="s">
        <v>473</v>
      </c>
      <c r="C163" s="8" t="s">
        <v>161</v>
      </c>
      <c r="D163" s="8">
        <v>4</v>
      </c>
      <c r="E163" s="11">
        <v>1596</v>
      </c>
      <c r="F163" s="11">
        <v>1490</v>
      </c>
      <c r="G163" s="13">
        <f t="shared" si="4"/>
        <v>0.9335839598997494</v>
      </c>
      <c r="H163" s="6">
        <f t="shared" si="5"/>
        <v>1596</v>
      </c>
    </row>
    <row r="164" spans="2:8" ht="15.75" thickBot="1" x14ac:dyDescent="0.3">
      <c r="B164" s="24" t="s">
        <v>474</v>
      </c>
      <c r="C164" s="8" t="s">
        <v>162</v>
      </c>
      <c r="D164" s="8">
        <v>6</v>
      </c>
      <c r="E164" s="11">
        <v>1873</v>
      </c>
      <c r="F164" s="11">
        <v>1642</v>
      </c>
      <c r="G164" s="13">
        <f t="shared" si="4"/>
        <v>0.87666844634276564</v>
      </c>
      <c r="H164" s="6">
        <f t="shared" si="5"/>
        <v>1873</v>
      </c>
    </row>
    <row r="165" spans="2:8" ht="15.75" thickBot="1" x14ac:dyDescent="0.3">
      <c r="B165" s="24" t="s">
        <v>475</v>
      </c>
      <c r="C165" s="8" t="s">
        <v>163</v>
      </c>
      <c r="D165" s="8">
        <v>8</v>
      </c>
      <c r="E165" s="11">
        <v>4427</v>
      </c>
      <c r="F165" s="11">
        <v>3700</v>
      </c>
      <c r="G165" s="13">
        <f t="shared" si="4"/>
        <v>0.83578043822001358</v>
      </c>
      <c r="H165" s="6">
        <f t="shared" si="5"/>
        <v>4427</v>
      </c>
    </row>
    <row r="166" spans="2:8" ht="15.75" thickBot="1" x14ac:dyDescent="0.3">
      <c r="B166" s="24" t="s">
        <v>476</v>
      </c>
      <c r="C166" s="8" t="s">
        <v>164</v>
      </c>
      <c r="D166" s="8">
        <v>10</v>
      </c>
      <c r="E166" s="11">
        <v>4254</v>
      </c>
      <c r="F166" s="11">
        <v>2882</v>
      </c>
      <c r="G166" s="13">
        <f t="shared" si="4"/>
        <v>0.67748001880582975</v>
      </c>
      <c r="H166" s="6">
        <f t="shared" si="5"/>
        <v>4254</v>
      </c>
    </row>
    <row r="167" spans="2:8" ht="15.75" thickBot="1" x14ac:dyDescent="0.3">
      <c r="B167" s="24" t="s">
        <v>477</v>
      </c>
      <c r="C167" s="8" t="s">
        <v>165</v>
      </c>
      <c r="D167" s="8">
        <v>1</v>
      </c>
      <c r="E167" s="12">
        <v>56</v>
      </c>
      <c r="F167" s="11">
        <v>55</v>
      </c>
      <c r="G167" s="13">
        <f t="shared" si="4"/>
        <v>0.9821428571428571</v>
      </c>
      <c r="H167" s="6">
        <f t="shared" si="5"/>
        <v>56</v>
      </c>
    </row>
    <row r="168" spans="2:8" ht="15.75" thickBot="1" x14ac:dyDescent="0.3">
      <c r="B168" s="24" t="s">
        <v>478</v>
      </c>
      <c r="C168" s="8" t="s">
        <v>166</v>
      </c>
      <c r="D168" s="8">
        <v>1</v>
      </c>
      <c r="E168" s="12">
        <v>39</v>
      </c>
      <c r="F168" s="11">
        <v>38</v>
      </c>
      <c r="G168" s="13">
        <f t="shared" si="4"/>
        <v>0.97435897435897434</v>
      </c>
      <c r="H168" s="6">
        <f t="shared" si="5"/>
        <v>39</v>
      </c>
    </row>
    <row r="169" spans="2:8" ht="15.75" thickBot="1" x14ac:dyDescent="0.3">
      <c r="B169" s="24" t="s">
        <v>479</v>
      </c>
      <c r="C169" s="8" t="s">
        <v>167</v>
      </c>
      <c r="D169" s="8">
        <v>1</v>
      </c>
      <c r="E169" s="12">
        <v>63</v>
      </c>
      <c r="F169" s="11">
        <v>59</v>
      </c>
      <c r="G169" s="13">
        <f t="shared" si="4"/>
        <v>0.93650793650793651</v>
      </c>
      <c r="H169" s="6">
        <f t="shared" si="5"/>
        <v>63</v>
      </c>
    </row>
    <row r="170" spans="2:8" ht="15.75" thickBot="1" x14ac:dyDescent="0.3">
      <c r="B170" s="24" t="s">
        <v>480</v>
      </c>
      <c r="C170" s="8" t="s">
        <v>168</v>
      </c>
      <c r="D170" s="8">
        <v>1</v>
      </c>
      <c r="E170" s="12">
        <v>133</v>
      </c>
      <c r="F170" s="11">
        <v>117</v>
      </c>
      <c r="G170" s="13">
        <f t="shared" si="4"/>
        <v>0.87969924812030076</v>
      </c>
      <c r="H170" s="6">
        <f t="shared" si="5"/>
        <v>133</v>
      </c>
    </row>
    <row r="171" spans="2:8" ht="15.75" thickBot="1" x14ac:dyDescent="0.3">
      <c r="B171" s="24" t="s">
        <v>481</v>
      </c>
      <c r="C171" s="8" t="s">
        <v>169</v>
      </c>
      <c r="D171" s="8">
        <v>1</v>
      </c>
      <c r="E171" s="12">
        <v>100</v>
      </c>
      <c r="F171" s="11">
        <v>98</v>
      </c>
      <c r="G171" s="13">
        <f t="shared" si="4"/>
        <v>0.98</v>
      </c>
      <c r="H171" s="6">
        <f t="shared" si="5"/>
        <v>100</v>
      </c>
    </row>
    <row r="172" spans="2:8" ht="15.75" thickBot="1" x14ac:dyDescent="0.3">
      <c r="B172" s="24" t="s">
        <v>482</v>
      </c>
      <c r="C172" s="8" t="s">
        <v>170</v>
      </c>
      <c r="D172" s="8">
        <v>1</v>
      </c>
      <c r="E172" s="12">
        <v>63</v>
      </c>
      <c r="F172" s="11">
        <v>59</v>
      </c>
      <c r="G172" s="13">
        <f t="shared" si="4"/>
        <v>0.93650793650793651</v>
      </c>
      <c r="H172" s="6">
        <f t="shared" si="5"/>
        <v>63</v>
      </c>
    </row>
    <row r="173" spans="2:8" ht="15.75" thickBot="1" x14ac:dyDescent="0.3">
      <c r="B173" s="24" t="s">
        <v>483</v>
      </c>
      <c r="C173" s="8" t="s">
        <v>171</v>
      </c>
      <c r="D173" s="8">
        <v>1</v>
      </c>
      <c r="E173" s="12">
        <v>379</v>
      </c>
      <c r="F173" s="11">
        <v>340</v>
      </c>
      <c r="G173" s="13">
        <f t="shared" si="4"/>
        <v>0.8970976253298153</v>
      </c>
      <c r="H173" s="6">
        <f t="shared" si="5"/>
        <v>379</v>
      </c>
    </row>
    <row r="174" spans="2:8" ht="15.75" thickBot="1" x14ac:dyDescent="0.3">
      <c r="B174" s="24" t="s">
        <v>484</v>
      </c>
      <c r="C174" s="8" t="s">
        <v>172</v>
      </c>
      <c r="D174" s="8">
        <v>1</v>
      </c>
      <c r="E174" s="12">
        <v>64</v>
      </c>
      <c r="F174" s="11">
        <v>62</v>
      </c>
      <c r="G174" s="13">
        <f t="shared" si="4"/>
        <v>0.96875</v>
      </c>
      <c r="H174" s="6">
        <f t="shared" si="5"/>
        <v>64</v>
      </c>
    </row>
    <row r="175" spans="2:8" ht="15.75" thickBot="1" x14ac:dyDescent="0.3">
      <c r="B175" s="24" t="s">
        <v>485</v>
      </c>
      <c r="C175" s="8" t="s">
        <v>173</v>
      </c>
      <c r="D175" s="8">
        <v>1</v>
      </c>
      <c r="E175" s="12">
        <v>61</v>
      </c>
      <c r="F175" s="11">
        <v>60</v>
      </c>
      <c r="G175" s="13">
        <f t="shared" si="4"/>
        <v>0.98360655737704916</v>
      </c>
      <c r="H175" s="6">
        <f t="shared" si="5"/>
        <v>61</v>
      </c>
    </row>
    <row r="176" spans="2:8" ht="15.75" thickBot="1" x14ac:dyDescent="0.3">
      <c r="B176" s="24" t="s">
        <v>486</v>
      </c>
      <c r="C176" s="8" t="s">
        <v>174</v>
      </c>
      <c r="D176" s="8">
        <v>1</v>
      </c>
      <c r="E176" s="12">
        <v>79</v>
      </c>
      <c r="F176" s="11">
        <v>73</v>
      </c>
      <c r="G176" s="13">
        <f t="shared" si="4"/>
        <v>0.92405063291139244</v>
      </c>
      <c r="H176" s="6">
        <f t="shared" si="5"/>
        <v>79</v>
      </c>
    </row>
    <row r="177" spans="2:8" ht="15.75" thickBot="1" x14ac:dyDescent="0.3">
      <c r="B177" s="24" t="s">
        <v>487</v>
      </c>
      <c r="C177" s="8" t="s">
        <v>175</v>
      </c>
      <c r="D177" s="8">
        <v>1</v>
      </c>
      <c r="E177" s="12">
        <v>51</v>
      </c>
      <c r="F177" s="11">
        <v>49</v>
      </c>
      <c r="G177" s="13">
        <f t="shared" si="4"/>
        <v>0.96078431372549022</v>
      </c>
      <c r="H177" s="6">
        <f t="shared" si="5"/>
        <v>51</v>
      </c>
    </row>
    <row r="178" spans="2:8" ht="15.75" thickBot="1" x14ac:dyDescent="0.3">
      <c r="B178" s="24" t="s">
        <v>488</v>
      </c>
      <c r="C178" s="8" t="s">
        <v>176</v>
      </c>
      <c r="D178" s="8">
        <v>1</v>
      </c>
      <c r="E178" s="12">
        <v>106</v>
      </c>
      <c r="F178" s="11">
        <v>104</v>
      </c>
      <c r="G178" s="13">
        <f t="shared" si="4"/>
        <v>0.98113207547169812</v>
      </c>
      <c r="H178" s="6">
        <f t="shared" si="5"/>
        <v>106</v>
      </c>
    </row>
    <row r="179" spans="2:8" ht="15.75" thickBot="1" x14ac:dyDescent="0.3">
      <c r="B179" s="24" t="s">
        <v>489</v>
      </c>
      <c r="C179" s="8" t="s">
        <v>177</v>
      </c>
      <c r="D179" s="8">
        <v>1</v>
      </c>
      <c r="E179" s="12">
        <v>236</v>
      </c>
      <c r="F179" s="11">
        <v>221</v>
      </c>
      <c r="G179" s="13">
        <f t="shared" si="4"/>
        <v>0.93644067796610164</v>
      </c>
      <c r="H179" s="6">
        <f t="shared" si="5"/>
        <v>236</v>
      </c>
    </row>
    <row r="180" spans="2:8" ht="15.75" thickBot="1" x14ac:dyDescent="0.3">
      <c r="B180" s="24" t="s">
        <v>490</v>
      </c>
      <c r="C180" s="8" t="s">
        <v>178</v>
      </c>
      <c r="D180" s="8">
        <v>2</v>
      </c>
      <c r="E180" s="12">
        <v>691</v>
      </c>
      <c r="F180" s="11">
        <v>646</v>
      </c>
      <c r="G180" s="13">
        <f t="shared" si="4"/>
        <v>0.93487698986975398</v>
      </c>
      <c r="H180" s="6">
        <f t="shared" si="5"/>
        <v>691</v>
      </c>
    </row>
    <row r="181" spans="2:8" ht="15.75" thickBot="1" x14ac:dyDescent="0.3">
      <c r="B181" s="24" t="s">
        <v>491</v>
      </c>
      <c r="C181" s="8" t="s">
        <v>179</v>
      </c>
      <c r="D181" s="8">
        <v>1</v>
      </c>
      <c r="E181" s="12">
        <v>77</v>
      </c>
      <c r="F181" s="11">
        <v>73</v>
      </c>
      <c r="G181" s="13">
        <f t="shared" si="4"/>
        <v>0.94805194805194803</v>
      </c>
      <c r="H181" s="6">
        <f t="shared" si="5"/>
        <v>77</v>
      </c>
    </row>
    <row r="182" spans="2:8" ht="15.75" thickBot="1" x14ac:dyDescent="0.3">
      <c r="B182" s="24" t="s">
        <v>492</v>
      </c>
      <c r="C182" s="8" t="s">
        <v>180</v>
      </c>
      <c r="D182" s="8">
        <v>1</v>
      </c>
      <c r="E182" s="12">
        <v>500</v>
      </c>
      <c r="F182" s="11">
        <v>406</v>
      </c>
      <c r="G182" s="13">
        <f t="shared" si="4"/>
        <v>0.81200000000000006</v>
      </c>
      <c r="H182" s="6">
        <f t="shared" si="5"/>
        <v>500</v>
      </c>
    </row>
    <row r="183" spans="2:8" ht="15.75" thickBot="1" x14ac:dyDescent="0.3">
      <c r="B183" s="24" t="s">
        <v>493</v>
      </c>
      <c r="C183" s="8" t="s">
        <v>181</v>
      </c>
      <c r="D183" s="8">
        <v>1</v>
      </c>
      <c r="E183" s="12">
        <v>120</v>
      </c>
      <c r="F183" s="11">
        <v>114</v>
      </c>
      <c r="G183" s="13">
        <f t="shared" si="4"/>
        <v>0.95</v>
      </c>
      <c r="H183" s="6">
        <f t="shared" si="5"/>
        <v>120</v>
      </c>
    </row>
    <row r="184" spans="2:8" ht="15.75" thickBot="1" x14ac:dyDescent="0.3">
      <c r="B184" s="24" t="s">
        <v>494</v>
      </c>
      <c r="C184" s="8" t="s">
        <v>182</v>
      </c>
      <c r="D184" s="8">
        <v>1</v>
      </c>
      <c r="E184" s="12">
        <v>532</v>
      </c>
      <c r="F184" s="11">
        <v>487</v>
      </c>
      <c r="G184" s="13">
        <f t="shared" si="4"/>
        <v>0.91541353383458646</v>
      </c>
      <c r="H184" s="6">
        <f t="shared" si="5"/>
        <v>532</v>
      </c>
    </row>
    <row r="185" spans="2:8" ht="15.75" thickBot="1" x14ac:dyDescent="0.3">
      <c r="B185" s="24" t="s">
        <v>495</v>
      </c>
      <c r="C185" s="8" t="s">
        <v>183</v>
      </c>
      <c r="D185" s="8">
        <v>6</v>
      </c>
      <c r="E185" s="11">
        <v>3205</v>
      </c>
      <c r="F185" s="11">
        <v>2456</v>
      </c>
      <c r="G185" s="13">
        <f t="shared" si="4"/>
        <v>0.76630265210608428</v>
      </c>
      <c r="H185" s="6">
        <f t="shared" si="5"/>
        <v>3205</v>
      </c>
    </row>
    <row r="186" spans="2:8" ht="15.75" thickBot="1" x14ac:dyDescent="0.3">
      <c r="B186" s="24" t="s">
        <v>496</v>
      </c>
      <c r="C186" s="8" t="s">
        <v>184</v>
      </c>
      <c r="D186" s="8">
        <v>1</v>
      </c>
      <c r="E186" s="12">
        <v>342</v>
      </c>
      <c r="F186" s="11">
        <v>314</v>
      </c>
      <c r="G186" s="13">
        <f t="shared" si="4"/>
        <v>0.91812865497076024</v>
      </c>
      <c r="H186" s="6">
        <f t="shared" si="5"/>
        <v>342</v>
      </c>
    </row>
    <row r="187" spans="2:8" ht="15.75" thickBot="1" x14ac:dyDescent="0.3">
      <c r="B187" s="24" t="s">
        <v>497</v>
      </c>
      <c r="C187" s="8" t="s">
        <v>185</v>
      </c>
      <c r="D187" s="8">
        <v>8</v>
      </c>
      <c r="E187" s="11">
        <v>4322</v>
      </c>
      <c r="F187" s="11">
        <v>2764</v>
      </c>
      <c r="G187" s="13">
        <f t="shared" si="4"/>
        <v>0.63951874132346131</v>
      </c>
      <c r="H187" s="6">
        <f t="shared" si="5"/>
        <v>4322</v>
      </c>
    </row>
    <row r="188" spans="2:8" ht="15.75" thickBot="1" x14ac:dyDescent="0.3">
      <c r="B188" s="24" t="s">
        <v>498</v>
      </c>
      <c r="C188" s="8" t="s">
        <v>186</v>
      </c>
      <c r="D188" s="8">
        <v>1</v>
      </c>
      <c r="E188" s="12">
        <v>325</v>
      </c>
      <c r="F188" s="11">
        <v>295</v>
      </c>
      <c r="G188" s="13">
        <f t="shared" si="4"/>
        <v>0.90769230769230769</v>
      </c>
      <c r="H188" s="6">
        <f t="shared" si="5"/>
        <v>325</v>
      </c>
    </row>
    <row r="189" spans="2:8" ht="15.75" thickBot="1" x14ac:dyDescent="0.3">
      <c r="B189" s="24" t="s">
        <v>499</v>
      </c>
      <c r="C189" s="8" t="s">
        <v>187</v>
      </c>
      <c r="D189" s="8">
        <v>15</v>
      </c>
      <c r="E189" s="11">
        <f>5148+2445</f>
        <v>7593</v>
      </c>
      <c r="F189" s="11">
        <v>5836</v>
      </c>
      <c r="G189" s="13">
        <f t="shared" si="4"/>
        <v>0.76860266034505464</v>
      </c>
      <c r="H189" s="6">
        <f t="shared" si="5"/>
        <v>7593</v>
      </c>
    </row>
    <row r="190" spans="2:8" ht="15.75" thickBot="1" x14ac:dyDescent="0.3">
      <c r="B190" s="24" t="s">
        <v>500</v>
      </c>
      <c r="C190" s="8" t="s">
        <v>188</v>
      </c>
      <c r="D190" s="8">
        <v>1</v>
      </c>
      <c r="E190" s="12">
        <v>539</v>
      </c>
      <c r="F190" s="11">
        <v>501</v>
      </c>
      <c r="G190" s="13">
        <f t="shared" si="4"/>
        <v>0.92949907235621521</v>
      </c>
      <c r="H190" s="6">
        <f t="shared" si="5"/>
        <v>539</v>
      </c>
    </row>
    <row r="191" spans="2:8" ht="15.75" thickBot="1" x14ac:dyDescent="0.3">
      <c r="B191" s="24" t="s">
        <v>501</v>
      </c>
      <c r="C191" s="8" t="s">
        <v>189</v>
      </c>
      <c r="D191" s="8">
        <v>2</v>
      </c>
      <c r="E191" s="12">
        <v>733</v>
      </c>
      <c r="F191" s="11">
        <v>675</v>
      </c>
      <c r="G191" s="13">
        <f t="shared" si="4"/>
        <v>0.92087312414733968</v>
      </c>
      <c r="H191" s="6">
        <f t="shared" si="5"/>
        <v>733</v>
      </c>
    </row>
    <row r="192" spans="2:8" ht="15.75" thickBot="1" x14ac:dyDescent="0.3">
      <c r="B192" s="24" t="s">
        <v>502</v>
      </c>
      <c r="C192" s="8" t="s">
        <v>190</v>
      </c>
      <c r="D192" s="8">
        <v>1</v>
      </c>
      <c r="E192" s="12">
        <v>626</v>
      </c>
      <c r="F192" s="11">
        <v>573</v>
      </c>
      <c r="G192" s="13">
        <f t="shared" si="4"/>
        <v>0.9153354632587859</v>
      </c>
      <c r="H192" s="6">
        <f t="shared" si="5"/>
        <v>626</v>
      </c>
    </row>
    <row r="193" spans="2:8" ht="15.75" thickBot="1" x14ac:dyDescent="0.3">
      <c r="B193" s="24" t="s">
        <v>503</v>
      </c>
      <c r="C193" s="8" t="s">
        <v>191</v>
      </c>
      <c r="D193" s="8">
        <v>22</v>
      </c>
      <c r="E193" s="11">
        <v>13280</v>
      </c>
      <c r="F193" s="11">
        <v>8738</v>
      </c>
      <c r="G193" s="13">
        <f t="shared" si="4"/>
        <v>0.65798192771084341</v>
      </c>
      <c r="H193" s="6">
        <f t="shared" si="5"/>
        <v>13280</v>
      </c>
    </row>
    <row r="194" spans="2:8" ht="15.75" thickBot="1" x14ac:dyDescent="0.3">
      <c r="B194" s="24" t="s">
        <v>504</v>
      </c>
      <c r="C194" s="8" t="s">
        <v>192</v>
      </c>
      <c r="D194" s="8">
        <v>3</v>
      </c>
      <c r="E194" s="11">
        <v>1461</v>
      </c>
      <c r="F194" s="11">
        <v>1295</v>
      </c>
      <c r="G194" s="13">
        <f t="shared" si="4"/>
        <v>0.88637919233401785</v>
      </c>
      <c r="H194" s="6">
        <f t="shared" si="5"/>
        <v>1461</v>
      </c>
    </row>
    <row r="195" spans="2:8" ht="15.75" thickBot="1" x14ac:dyDescent="0.3">
      <c r="B195" s="24" t="s">
        <v>505</v>
      </c>
      <c r="C195" s="8" t="s">
        <v>193</v>
      </c>
      <c r="D195" s="8">
        <v>2</v>
      </c>
      <c r="E195" s="12">
        <v>964</v>
      </c>
      <c r="F195" s="11">
        <v>828</v>
      </c>
      <c r="G195" s="13">
        <f t="shared" si="4"/>
        <v>0.85892116182572609</v>
      </c>
      <c r="H195" s="6">
        <f t="shared" si="5"/>
        <v>964</v>
      </c>
    </row>
    <row r="196" spans="2:8" ht="15.75" thickBot="1" x14ac:dyDescent="0.3">
      <c r="B196" s="24" t="s">
        <v>506</v>
      </c>
      <c r="C196" s="8" t="s">
        <v>194</v>
      </c>
      <c r="D196" s="8">
        <v>5</v>
      </c>
      <c r="E196" s="11">
        <v>2237</v>
      </c>
      <c r="F196" s="11">
        <v>1861</v>
      </c>
      <c r="G196" s="13">
        <f t="shared" ref="G196:G259" si="6">F196/E196</f>
        <v>0.83191774698256593</v>
      </c>
      <c r="H196" s="6">
        <f t="shared" ref="H196:H259" si="7">IF(G196&lt;&gt;0,E196,0)</f>
        <v>2237</v>
      </c>
    </row>
    <row r="197" spans="2:8" ht="15.75" thickBot="1" x14ac:dyDescent="0.3">
      <c r="B197" s="24" t="s">
        <v>507</v>
      </c>
      <c r="C197" s="8" t="s">
        <v>195</v>
      </c>
      <c r="D197" s="8">
        <v>3</v>
      </c>
      <c r="E197" s="11">
        <v>1477</v>
      </c>
      <c r="F197" s="11">
        <v>1340</v>
      </c>
      <c r="G197" s="13">
        <f t="shared" si="6"/>
        <v>0.90724441435341907</v>
      </c>
      <c r="H197" s="6">
        <f t="shared" si="7"/>
        <v>1477</v>
      </c>
    </row>
    <row r="198" spans="2:8" ht="15.75" thickBot="1" x14ac:dyDescent="0.3">
      <c r="B198" s="24" t="s">
        <v>508</v>
      </c>
      <c r="C198" s="8" t="s">
        <v>196</v>
      </c>
      <c r="D198" s="8">
        <v>17</v>
      </c>
      <c r="E198" s="11">
        <v>8395</v>
      </c>
      <c r="F198" s="11">
        <v>6246</v>
      </c>
      <c r="G198" s="13">
        <f t="shared" si="6"/>
        <v>0.74401429422275167</v>
      </c>
      <c r="H198" s="6">
        <f t="shared" si="7"/>
        <v>8395</v>
      </c>
    </row>
    <row r="199" spans="2:8" ht="15.75" thickBot="1" x14ac:dyDescent="0.3">
      <c r="B199" s="24" t="s">
        <v>509</v>
      </c>
      <c r="C199" s="8" t="s">
        <v>197</v>
      </c>
      <c r="D199" s="8">
        <v>2</v>
      </c>
      <c r="E199" s="12">
        <v>594</v>
      </c>
      <c r="F199" s="11">
        <v>561</v>
      </c>
      <c r="G199" s="13">
        <f t="shared" si="6"/>
        <v>0.94444444444444442</v>
      </c>
      <c r="H199" s="6">
        <f t="shared" si="7"/>
        <v>594</v>
      </c>
    </row>
    <row r="200" spans="2:8" ht="15.75" thickBot="1" x14ac:dyDescent="0.3">
      <c r="B200" s="24" t="s">
        <v>510</v>
      </c>
      <c r="C200" s="8" t="s">
        <v>198</v>
      </c>
      <c r="D200" s="8">
        <v>2</v>
      </c>
      <c r="E200" s="12">
        <v>581</v>
      </c>
      <c r="F200" s="11">
        <v>550</v>
      </c>
      <c r="G200" s="13">
        <f t="shared" si="6"/>
        <v>0.94664371772805511</v>
      </c>
      <c r="H200" s="6">
        <f t="shared" si="7"/>
        <v>581</v>
      </c>
    </row>
    <row r="201" spans="2:8" ht="15.75" thickBot="1" x14ac:dyDescent="0.3">
      <c r="B201" s="24" t="s">
        <v>511</v>
      </c>
      <c r="C201" s="8" t="s">
        <v>199</v>
      </c>
      <c r="D201" s="8">
        <v>1</v>
      </c>
      <c r="E201" s="12">
        <v>108</v>
      </c>
      <c r="F201" s="11">
        <v>99</v>
      </c>
      <c r="G201" s="13">
        <f t="shared" si="6"/>
        <v>0.91666666666666663</v>
      </c>
      <c r="H201" s="6">
        <f t="shared" si="7"/>
        <v>108</v>
      </c>
    </row>
    <row r="202" spans="2:8" ht="15.75" thickBot="1" x14ac:dyDescent="0.3">
      <c r="B202" s="24" t="s">
        <v>512</v>
      </c>
      <c r="C202" s="8" t="s">
        <v>200</v>
      </c>
      <c r="D202" s="8">
        <v>1</v>
      </c>
      <c r="E202" s="12">
        <v>359</v>
      </c>
      <c r="F202" s="11">
        <v>326</v>
      </c>
      <c r="G202" s="13">
        <f t="shared" si="6"/>
        <v>0.9080779944289693</v>
      </c>
      <c r="H202" s="6">
        <f t="shared" si="7"/>
        <v>359</v>
      </c>
    </row>
    <row r="203" spans="2:8" ht="15.75" thickBot="1" x14ac:dyDescent="0.3">
      <c r="B203" s="24" t="s">
        <v>513</v>
      </c>
      <c r="C203" s="8" t="s">
        <v>201</v>
      </c>
      <c r="D203" s="8">
        <v>1</v>
      </c>
      <c r="E203" s="12">
        <v>106</v>
      </c>
      <c r="F203" s="11">
        <v>98</v>
      </c>
      <c r="G203" s="13">
        <f t="shared" si="6"/>
        <v>0.92452830188679247</v>
      </c>
      <c r="H203" s="6">
        <f t="shared" si="7"/>
        <v>106</v>
      </c>
    </row>
    <row r="204" spans="2:8" ht="15.75" thickBot="1" x14ac:dyDescent="0.3">
      <c r="B204" s="24" t="s">
        <v>514</v>
      </c>
      <c r="C204" s="8" t="s">
        <v>202</v>
      </c>
      <c r="D204" s="8">
        <v>1</v>
      </c>
      <c r="E204" s="12">
        <v>601</v>
      </c>
      <c r="F204" s="11">
        <v>492</v>
      </c>
      <c r="G204" s="13">
        <f t="shared" si="6"/>
        <v>0.8186356073211315</v>
      </c>
      <c r="H204" s="6">
        <f t="shared" si="7"/>
        <v>601</v>
      </c>
    </row>
    <row r="205" spans="2:8" ht="15.75" thickBot="1" x14ac:dyDescent="0.3">
      <c r="B205" s="24" t="s">
        <v>515</v>
      </c>
      <c r="C205" s="8" t="s">
        <v>203</v>
      </c>
      <c r="D205" s="8">
        <v>2</v>
      </c>
      <c r="E205" s="12">
        <v>564</v>
      </c>
      <c r="F205" s="11">
        <v>518</v>
      </c>
      <c r="G205" s="13">
        <f t="shared" si="6"/>
        <v>0.91843971631205679</v>
      </c>
      <c r="H205" s="6">
        <f t="shared" si="7"/>
        <v>564</v>
      </c>
    </row>
    <row r="206" spans="2:8" ht="15.75" thickBot="1" x14ac:dyDescent="0.3">
      <c r="B206" s="24" t="s">
        <v>516</v>
      </c>
      <c r="C206" s="8" t="s">
        <v>204</v>
      </c>
      <c r="D206" s="8">
        <v>1</v>
      </c>
      <c r="E206" s="12">
        <v>122</v>
      </c>
      <c r="F206" s="11">
        <v>111</v>
      </c>
      <c r="G206" s="13">
        <f t="shared" si="6"/>
        <v>0.9098360655737705</v>
      </c>
      <c r="H206" s="6">
        <f t="shared" si="7"/>
        <v>122</v>
      </c>
    </row>
    <row r="207" spans="2:8" ht="15.75" thickBot="1" x14ac:dyDescent="0.3">
      <c r="B207" s="24" t="s">
        <v>517</v>
      </c>
      <c r="C207" s="8" t="s">
        <v>205</v>
      </c>
      <c r="D207" s="8">
        <v>1</v>
      </c>
      <c r="E207" s="12">
        <v>109</v>
      </c>
      <c r="F207" s="11">
        <v>107</v>
      </c>
      <c r="G207" s="13">
        <f t="shared" si="6"/>
        <v>0.98165137614678899</v>
      </c>
      <c r="H207" s="6">
        <f t="shared" si="7"/>
        <v>109</v>
      </c>
    </row>
    <row r="208" spans="2:8" ht="15.75" thickBot="1" x14ac:dyDescent="0.3">
      <c r="B208" s="24" t="s">
        <v>518</v>
      </c>
      <c r="C208" s="8" t="s">
        <v>206</v>
      </c>
      <c r="D208" s="8">
        <v>1</v>
      </c>
      <c r="E208" s="12">
        <v>189</v>
      </c>
      <c r="F208" s="11">
        <v>177</v>
      </c>
      <c r="G208" s="13">
        <f t="shared" si="6"/>
        <v>0.93650793650793651</v>
      </c>
      <c r="H208" s="6">
        <f t="shared" si="7"/>
        <v>189</v>
      </c>
    </row>
    <row r="209" spans="2:8" ht="15.75" thickBot="1" x14ac:dyDescent="0.3">
      <c r="B209" s="24" t="s">
        <v>519</v>
      </c>
      <c r="C209" s="8" t="s">
        <v>207</v>
      </c>
      <c r="D209" s="8">
        <v>1</v>
      </c>
      <c r="E209" s="12">
        <v>398</v>
      </c>
      <c r="F209" s="11">
        <v>355</v>
      </c>
      <c r="G209" s="13">
        <f t="shared" si="6"/>
        <v>0.89195979899497491</v>
      </c>
      <c r="H209" s="6">
        <f t="shared" si="7"/>
        <v>398</v>
      </c>
    </row>
    <row r="210" spans="2:8" ht="15.75" thickBot="1" x14ac:dyDescent="0.3">
      <c r="B210" s="24" t="s">
        <v>520</v>
      </c>
      <c r="C210" s="8" t="s">
        <v>208</v>
      </c>
      <c r="D210" s="8">
        <v>1</v>
      </c>
      <c r="E210" s="12">
        <v>178</v>
      </c>
      <c r="F210" s="11">
        <v>172</v>
      </c>
      <c r="G210" s="13">
        <f t="shared" si="6"/>
        <v>0.9662921348314607</v>
      </c>
      <c r="H210" s="6">
        <f t="shared" si="7"/>
        <v>178</v>
      </c>
    </row>
    <row r="211" spans="2:8" ht="15.75" thickBot="1" x14ac:dyDescent="0.3">
      <c r="B211" s="24" t="s">
        <v>521</v>
      </c>
      <c r="C211" s="8" t="s">
        <v>209</v>
      </c>
      <c r="D211" s="8">
        <v>1</v>
      </c>
      <c r="E211" s="12">
        <v>115</v>
      </c>
      <c r="F211" s="11">
        <v>105</v>
      </c>
      <c r="G211" s="13">
        <f t="shared" si="6"/>
        <v>0.91304347826086951</v>
      </c>
      <c r="H211" s="6">
        <f t="shared" si="7"/>
        <v>115</v>
      </c>
    </row>
    <row r="212" spans="2:8" ht="15.75" thickBot="1" x14ac:dyDescent="0.3">
      <c r="B212" s="24" t="s">
        <v>522</v>
      </c>
      <c r="C212" s="8" t="s">
        <v>210</v>
      </c>
      <c r="D212" s="8">
        <v>1</v>
      </c>
      <c r="E212" s="12">
        <v>146</v>
      </c>
      <c r="F212" s="11">
        <v>141</v>
      </c>
      <c r="G212" s="13">
        <f t="shared" si="6"/>
        <v>0.96575342465753422</v>
      </c>
      <c r="H212" s="6">
        <f t="shared" si="7"/>
        <v>146</v>
      </c>
    </row>
    <row r="213" spans="2:8" ht="15.75" thickBot="1" x14ac:dyDescent="0.3">
      <c r="B213" s="24" t="s">
        <v>523</v>
      </c>
      <c r="C213" s="8" t="s">
        <v>211</v>
      </c>
      <c r="D213" s="8">
        <v>1</v>
      </c>
      <c r="E213" s="12">
        <v>409</v>
      </c>
      <c r="F213" s="11">
        <v>377</v>
      </c>
      <c r="G213" s="13">
        <f t="shared" si="6"/>
        <v>0.92176039119804398</v>
      </c>
      <c r="H213" s="6">
        <f t="shared" si="7"/>
        <v>409</v>
      </c>
    </row>
    <row r="214" spans="2:8" ht="15.75" thickBot="1" x14ac:dyDescent="0.3">
      <c r="B214" s="24" t="s">
        <v>524</v>
      </c>
      <c r="C214" s="8" t="s">
        <v>212</v>
      </c>
      <c r="D214" s="8">
        <v>1</v>
      </c>
      <c r="E214" s="12">
        <v>367</v>
      </c>
      <c r="F214" s="11">
        <v>337</v>
      </c>
      <c r="G214" s="13">
        <f t="shared" si="6"/>
        <v>0.91825613079019075</v>
      </c>
      <c r="H214" s="6">
        <f t="shared" si="7"/>
        <v>367</v>
      </c>
    </row>
    <row r="215" spans="2:8" ht="15.75" thickBot="1" x14ac:dyDescent="0.3">
      <c r="B215" s="24" t="s">
        <v>525</v>
      </c>
      <c r="C215" s="8" t="s">
        <v>213</v>
      </c>
      <c r="D215" s="8">
        <v>3</v>
      </c>
      <c r="E215" s="11">
        <v>1453</v>
      </c>
      <c r="F215" s="11">
        <v>1294</v>
      </c>
      <c r="G215" s="13">
        <f t="shared" si="6"/>
        <v>0.89057123193392984</v>
      </c>
      <c r="H215" s="6">
        <f t="shared" si="7"/>
        <v>1453</v>
      </c>
    </row>
    <row r="216" spans="2:8" ht="15.75" thickBot="1" x14ac:dyDescent="0.3">
      <c r="B216" s="24" t="s">
        <v>526</v>
      </c>
      <c r="C216" s="8" t="s">
        <v>214</v>
      </c>
      <c r="D216" s="8">
        <v>1</v>
      </c>
      <c r="E216" s="12">
        <v>80</v>
      </c>
      <c r="F216" s="11">
        <v>79</v>
      </c>
      <c r="G216" s="13">
        <f t="shared" si="6"/>
        <v>0.98750000000000004</v>
      </c>
      <c r="H216" s="6">
        <f t="shared" si="7"/>
        <v>80</v>
      </c>
    </row>
    <row r="217" spans="2:8" ht="15.75" thickBot="1" x14ac:dyDescent="0.3">
      <c r="B217" s="24" t="s">
        <v>527</v>
      </c>
      <c r="C217" s="8" t="s">
        <v>215</v>
      </c>
      <c r="D217" s="8">
        <v>2</v>
      </c>
      <c r="E217" s="12">
        <v>962</v>
      </c>
      <c r="F217" s="11">
        <v>891</v>
      </c>
      <c r="G217" s="13">
        <f t="shared" si="6"/>
        <v>0.92619542619542616</v>
      </c>
      <c r="H217" s="6">
        <f t="shared" si="7"/>
        <v>962</v>
      </c>
    </row>
    <row r="218" spans="2:8" ht="15.75" thickBot="1" x14ac:dyDescent="0.3">
      <c r="B218" s="24" t="s">
        <v>528</v>
      </c>
      <c r="C218" s="8" t="s">
        <v>216</v>
      </c>
      <c r="D218" s="8">
        <v>1</v>
      </c>
      <c r="E218" s="12">
        <v>529</v>
      </c>
      <c r="F218" s="11">
        <v>493</v>
      </c>
      <c r="G218" s="13">
        <f t="shared" si="6"/>
        <v>0.93194706994328924</v>
      </c>
      <c r="H218" s="6">
        <f t="shared" si="7"/>
        <v>529</v>
      </c>
    </row>
    <row r="219" spans="2:8" ht="15.75" thickBot="1" x14ac:dyDescent="0.3">
      <c r="B219" s="24" t="s">
        <v>529</v>
      </c>
      <c r="C219" s="8" t="s">
        <v>217</v>
      </c>
      <c r="D219" s="8">
        <v>1</v>
      </c>
      <c r="E219" s="12">
        <v>133</v>
      </c>
      <c r="F219" s="11">
        <v>128</v>
      </c>
      <c r="G219" s="13">
        <f t="shared" si="6"/>
        <v>0.96240601503759393</v>
      </c>
      <c r="H219" s="6">
        <f t="shared" si="7"/>
        <v>133</v>
      </c>
    </row>
    <row r="220" spans="2:8" ht="15.75" thickBot="1" x14ac:dyDescent="0.3">
      <c r="B220" s="24" t="s">
        <v>530</v>
      </c>
      <c r="C220" s="8" t="s">
        <v>218</v>
      </c>
      <c r="D220" s="8">
        <v>1</v>
      </c>
      <c r="E220" s="12">
        <v>625</v>
      </c>
      <c r="F220" s="11">
        <v>506</v>
      </c>
      <c r="G220" s="13">
        <f t="shared" si="6"/>
        <v>0.80959999999999999</v>
      </c>
      <c r="H220" s="6">
        <f t="shared" si="7"/>
        <v>625</v>
      </c>
    </row>
    <row r="221" spans="2:8" ht="15.75" thickBot="1" x14ac:dyDescent="0.3">
      <c r="B221" s="24" t="s">
        <v>531</v>
      </c>
      <c r="C221" s="8" t="s">
        <v>219</v>
      </c>
      <c r="D221" s="8">
        <v>1</v>
      </c>
      <c r="E221" s="12">
        <v>198</v>
      </c>
      <c r="F221" s="11">
        <v>192</v>
      </c>
      <c r="G221" s="13">
        <f t="shared" si="6"/>
        <v>0.96969696969696972</v>
      </c>
      <c r="H221" s="6">
        <f t="shared" si="7"/>
        <v>198</v>
      </c>
    </row>
    <row r="222" spans="2:8" ht="15.75" thickBot="1" x14ac:dyDescent="0.3">
      <c r="B222" s="24" t="s">
        <v>532</v>
      </c>
      <c r="C222" s="8" t="s">
        <v>220</v>
      </c>
      <c r="D222" s="8">
        <v>2</v>
      </c>
      <c r="E222" s="12">
        <v>773</v>
      </c>
      <c r="F222" s="11">
        <v>702</v>
      </c>
      <c r="G222" s="13">
        <f t="shared" si="6"/>
        <v>0.90815006468305304</v>
      </c>
      <c r="H222" s="6">
        <f t="shared" si="7"/>
        <v>773</v>
      </c>
    </row>
    <row r="223" spans="2:8" ht="15.75" thickBot="1" x14ac:dyDescent="0.3">
      <c r="B223" s="24" t="s">
        <v>533</v>
      </c>
      <c r="C223" s="8" t="s">
        <v>221</v>
      </c>
      <c r="D223" s="8">
        <v>11</v>
      </c>
      <c r="E223" s="11">
        <v>6321</v>
      </c>
      <c r="F223" s="11">
        <v>3522</v>
      </c>
      <c r="G223" s="13">
        <f t="shared" si="6"/>
        <v>0.55719031798766017</v>
      </c>
      <c r="H223" s="6">
        <f t="shared" si="7"/>
        <v>6321</v>
      </c>
    </row>
    <row r="224" spans="2:8" ht="15.75" thickBot="1" x14ac:dyDescent="0.3">
      <c r="B224" s="24" t="s">
        <v>534</v>
      </c>
      <c r="C224" s="8" t="s">
        <v>222</v>
      </c>
      <c r="D224" s="8">
        <v>4</v>
      </c>
      <c r="E224" s="11">
        <f>1030+801</f>
        <v>1831</v>
      </c>
      <c r="F224" s="11">
        <v>1471</v>
      </c>
      <c r="G224" s="13">
        <f t="shared" si="6"/>
        <v>0.80338612779901697</v>
      </c>
      <c r="H224" s="6">
        <f t="shared" si="7"/>
        <v>1831</v>
      </c>
    </row>
    <row r="225" spans="2:8" ht="15.75" thickBot="1" x14ac:dyDescent="0.3">
      <c r="B225" s="24" t="s">
        <v>535</v>
      </c>
      <c r="C225" s="8" t="s">
        <v>223</v>
      </c>
      <c r="D225" s="8">
        <v>1</v>
      </c>
      <c r="E225" s="12">
        <v>445</v>
      </c>
      <c r="F225" s="11">
        <v>428</v>
      </c>
      <c r="G225" s="13">
        <f t="shared" si="6"/>
        <v>0.96179775280898872</v>
      </c>
      <c r="H225" s="6">
        <f t="shared" si="7"/>
        <v>445</v>
      </c>
    </row>
    <row r="226" spans="2:8" ht="15.75" thickBot="1" x14ac:dyDescent="0.3">
      <c r="B226" s="24" t="s">
        <v>536</v>
      </c>
      <c r="C226" s="8" t="s">
        <v>224</v>
      </c>
      <c r="D226" s="8">
        <v>2</v>
      </c>
      <c r="E226" s="12">
        <v>868</v>
      </c>
      <c r="F226" s="11">
        <v>704</v>
      </c>
      <c r="G226" s="13">
        <f t="shared" si="6"/>
        <v>0.81105990783410142</v>
      </c>
      <c r="H226" s="6">
        <f t="shared" si="7"/>
        <v>868</v>
      </c>
    </row>
    <row r="227" spans="2:8" ht="15.75" thickBot="1" x14ac:dyDescent="0.3">
      <c r="B227" s="24" t="s">
        <v>537</v>
      </c>
      <c r="C227" s="8" t="s">
        <v>225</v>
      </c>
      <c r="D227" s="8">
        <v>3</v>
      </c>
      <c r="E227" s="11">
        <v>1251</v>
      </c>
      <c r="F227" s="11">
        <v>1011</v>
      </c>
      <c r="G227" s="13">
        <f t="shared" si="6"/>
        <v>0.80815347721822539</v>
      </c>
      <c r="H227" s="6">
        <f t="shared" si="7"/>
        <v>1251</v>
      </c>
    </row>
    <row r="228" spans="2:8" ht="15.75" thickBot="1" x14ac:dyDescent="0.3">
      <c r="B228" s="24" t="s">
        <v>538</v>
      </c>
      <c r="C228" s="8" t="s">
        <v>226</v>
      </c>
      <c r="D228" s="8">
        <v>3</v>
      </c>
      <c r="E228" s="11">
        <v>1335</v>
      </c>
      <c r="F228" s="11">
        <v>1147</v>
      </c>
      <c r="G228" s="13">
        <f t="shared" si="6"/>
        <v>0.85917602996254683</v>
      </c>
      <c r="H228" s="6">
        <f t="shared" si="7"/>
        <v>1335</v>
      </c>
    </row>
    <row r="229" spans="2:8" ht="15.75" thickBot="1" x14ac:dyDescent="0.3">
      <c r="B229" s="24" t="s">
        <v>539</v>
      </c>
      <c r="C229" s="8" t="s">
        <v>227</v>
      </c>
      <c r="D229" s="8">
        <v>1</v>
      </c>
      <c r="E229" s="12">
        <v>547</v>
      </c>
      <c r="F229" s="11">
        <v>495</v>
      </c>
      <c r="G229" s="13">
        <f t="shared" si="6"/>
        <v>0.90493601462522855</v>
      </c>
      <c r="H229" s="6">
        <f t="shared" si="7"/>
        <v>547</v>
      </c>
    </row>
    <row r="230" spans="2:8" ht="15.75" thickBot="1" x14ac:dyDescent="0.3">
      <c r="B230" s="24" t="s">
        <v>540</v>
      </c>
      <c r="C230" s="8" t="s">
        <v>228</v>
      </c>
      <c r="D230" s="8">
        <v>7</v>
      </c>
      <c r="E230" s="11">
        <v>3671</v>
      </c>
      <c r="F230" s="11">
        <v>2638</v>
      </c>
      <c r="G230" s="13">
        <f t="shared" si="6"/>
        <v>0.71860528466357942</v>
      </c>
      <c r="H230" s="6">
        <f t="shared" si="7"/>
        <v>3671</v>
      </c>
    </row>
    <row r="231" spans="2:8" ht="15.75" thickBot="1" x14ac:dyDescent="0.3">
      <c r="B231" s="24" t="s">
        <v>541</v>
      </c>
      <c r="C231" s="8" t="s">
        <v>229</v>
      </c>
      <c r="D231" s="8">
        <v>3</v>
      </c>
      <c r="E231" s="11">
        <v>1274</v>
      </c>
      <c r="F231" s="11">
        <v>1107</v>
      </c>
      <c r="G231" s="13">
        <f t="shared" si="6"/>
        <v>0.86891679748822603</v>
      </c>
      <c r="H231" s="6">
        <f t="shared" si="7"/>
        <v>1274</v>
      </c>
    </row>
    <row r="232" spans="2:8" ht="15.75" thickBot="1" x14ac:dyDescent="0.3">
      <c r="B232" s="24" t="s">
        <v>542</v>
      </c>
      <c r="C232" s="8" t="s">
        <v>230</v>
      </c>
      <c r="D232" s="8">
        <v>5</v>
      </c>
      <c r="E232" s="11">
        <v>2373</v>
      </c>
      <c r="F232" s="11">
        <v>1284</v>
      </c>
      <c r="G232" s="13">
        <f t="shared" si="6"/>
        <v>0.54108723135271808</v>
      </c>
      <c r="H232" s="6">
        <f t="shared" si="7"/>
        <v>2373</v>
      </c>
    </row>
    <row r="233" spans="2:8" ht="15.75" thickBot="1" x14ac:dyDescent="0.3">
      <c r="B233" s="24" t="s">
        <v>543</v>
      </c>
      <c r="C233" s="8" t="s">
        <v>231</v>
      </c>
      <c r="D233" s="8">
        <v>1</v>
      </c>
      <c r="E233" s="12">
        <v>404</v>
      </c>
      <c r="F233" s="11">
        <v>323</v>
      </c>
      <c r="G233" s="13">
        <f t="shared" si="6"/>
        <v>0.79950495049504955</v>
      </c>
      <c r="H233" s="6">
        <f t="shared" si="7"/>
        <v>404</v>
      </c>
    </row>
    <row r="234" spans="2:8" ht="15.75" thickBot="1" x14ac:dyDescent="0.3">
      <c r="B234" s="24" t="s">
        <v>544</v>
      </c>
      <c r="C234" s="8" t="s">
        <v>232</v>
      </c>
      <c r="D234" s="8">
        <v>1</v>
      </c>
      <c r="E234" s="12">
        <v>139</v>
      </c>
      <c r="F234" s="11">
        <v>126</v>
      </c>
      <c r="G234" s="13">
        <f t="shared" si="6"/>
        <v>0.90647482014388492</v>
      </c>
      <c r="H234" s="6">
        <f t="shared" si="7"/>
        <v>139</v>
      </c>
    </row>
    <row r="235" spans="2:8" ht="15.75" thickBot="1" x14ac:dyDescent="0.3">
      <c r="B235" s="24" t="s">
        <v>545</v>
      </c>
      <c r="C235" s="8" t="s">
        <v>233</v>
      </c>
      <c r="D235" s="8">
        <v>1</v>
      </c>
      <c r="E235" s="12">
        <v>328</v>
      </c>
      <c r="F235" s="11">
        <v>304</v>
      </c>
      <c r="G235" s="13">
        <f t="shared" si="6"/>
        <v>0.92682926829268297</v>
      </c>
      <c r="H235" s="6">
        <f t="shared" si="7"/>
        <v>328</v>
      </c>
    </row>
    <row r="236" spans="2:8" ht="15.75" thickBot="1" x14ac:dyDescent="0.3">
      <c r="B236" s="24" t="s">
        <v>546</v>
      </c>
      <c r="C236" s="8" t="s">
        <v>234</v>
      </c>
      <c r="D236" s="8">
        <v>1</v>
      </c>
      <c r="E236" s="12">
        <v>65</v>
      </c>
      <c r="F236" s="11">
        <v>59</v>
      </c>
      <c r="G236" s="13">
        <f t="shared" si="6"/>
        <v>0.90769230769230769</v>
      </c>
      <c r="H236" s="6">
        <f t="shared" si="7"/>
        <v>65</v>
      </c>
    </row>
    <row r="237" spans="2:8" ht="15.75" thickBot="1" x14ac:dyDescent="0.3">
      <c r="B237" s="24" t="s">
        <v>547</v>
      </c>
      <c r="C237" s="8" t="s">
        <v>235</v>
      </c>
      <c r="D237" s="8">
        <v>1</v>
      </c>
      <c r="E237" s="12">
        <v>143</v>
      </c>
      <c r="F237" s="11">
        <v>132</v>
      </c>
      <c r="G237" s="13">
        <f t="shared" si="6"/>
        <v>0.92307692307692313</v>
      </c>
      <c r="H237" s="6">
        <f t="shared" si="7"/>
        <v>143</v>
      </c>
    </row>
    <row r="238" spans="2:8" ht="15.75" thickBot="1" x14ac:dyDescent="0.3">
      <c r="B238" s="24" t="s">
        <v>548</v>
      </c>
      <c r="C238" s="8" t="s">
        <v>236</v>
      </c>
      <c r="D238" s="8">
        <v>1</v>
      </c>
      <c r="E238" s="12">
        <v>57</v>
      </c>
      <c r="F238" s="11">
        <v>55</v>
      </c>
      <c r="G238" s="13">
        <f t="shared" si="6"/>
        <v>0.96491228070175439</v>
      </c>
      <c r="H238" s="6">
        <f t="shared" si="7"/>
        <v>57</v>
      </c>
    </row>
    <row r="239" spans="2:8" ht="15.75" thickBot="1" x14ac:dyDescent="0.3">
      <c r="B239" s="24" t="s">
        <v>549</v>
      </c>
      <c r="C239" s="8" t="s">
        <v>237</v>
      </c>
      <c r="D239" s="8">
        <v>1</v>
      </c>
      <c r="E239" s="12">
        <v>70</v>
      </c>
      <c r="F239" s="11">
        <v>67</v>
      </c>
      <c r="G239" s="13">
        <f t="shared" si="6"/>
        <v>0.95714285714285718</v>
      </c>
      <c r="H239" s="6">
        <f t="shared" si="7"/>
        <v>70</v>
      </c>
    </row>
    <row r="240" spans="2:8" ht="15.75" thickBot="1" x14ac:dyDescent="0.3">
      <c r="B240" s="24" t="s">
        <v>550</v>
      </c>
      <c r="C240" s="8" t="s">
        <v>238</v>
      </c>
      <c r="D240" s="8">
        <v>1</v>
      </c>
      <c r="E240" s="12">
        <v>371</v>
      </c>
      <c r="F240" s="11">
        <v>348</v>
      </c>
      <c r="G240" s="13">
        <f t="shared" si="6"/>
        <v>0.93800539083557954</v>
      </c>
      <c r="H240" s="6">
        <f t="shared" si="7"/>
        <v>371</v>
      </c>
    </row>
    <row r="241" spans="2:8" ht="15.75" thickBot="1" x14ac:dyDescent="0.3">
      <c r="B241" s="24" t="s">
        <v>551</v>
      </c>
      <c r="C241" s="8" t="s">
        <v>239</v>
      </c>
      <c r="D241" s="8">
        <v>1</v>
      </c>
      <c r="E241" s="12">
        <v>131</v>
      </c>
      <c r="F241" s="11">
        <v>120</v>
      </c>
      <c r="G241" s="13">
        <f t="shared" si="6"/>
        <v>0.91603053435114501</v>
      </c>
      <c r="H241" s="6">
        <f t="shared" si="7"/>
        <v>131</v>
      </c>
    </row>
    <row r="242" spans="2:8" ht="15.75" thickBot="1" x14ac:dyDescent="0.3">
      <c r="B242" s="24" t="s">
        <v>552</v>
      </c>
      <c r="C242" s="8" t="s">
        <v>240</v>
      </c>
      <c r="D242" s="8">
        <v>3</v>
      </c>
      <c r="E242" s="11">
        <v>1407</v>
      </c>
      <c r="F242" s="11">
        <v>1280</v>
      </c>
      <c r="G242" s="13">
        <f t="shared" si="6"/>
        <v>0.9097370291400142</v>
      </c>
      <c r="H242" s="6">
        <f t="shared" si="7"/>
        <v>1407</v>
      </c>
    </row>
    <row r="243" spans="2:8" ht="15.75" thickBot="1" x14ac:dyDescent="0.3">
      <c r="B243" s="24" t="s">
        <v>553</v>
      </c>
      <c r="C243" s="8" t="s">
        <v>241</v>
      </c>
      <c r="D243" s="8">
        <v>1</v>
      </c>
      <c r="E243" s="12">
        <v>131</v>
      </c>
      <c r="F243" s="11">
        <v>126</v>
      </c>
      <c r="G243" s="13">
        <f t="shared" si="6"/>
        <v>0.96183206106870234</v>
      </c>
      <c r="H243" s="6">
        <f t="shared" si="7"/>
        <v>131</v>
      </c>
    </row>
    <row r="244" spans="2:8" ht="15.75" thickBot="1" x14ac:dyDescent="0.3">
      <c r="B244" s="24" t="s">
        <v>554</v>
      </c>
      <c r="C244" s="8" t="s">
        <v>242</v>
      </c>
      <c r="D244" s="8">
        <v>1</v>
      </c>
      <c r="E244" s="12">
        <v>112</v>
      </c>
      <c r="F244" s="11">
        <v>102</v>
      </c>
      <c r="G244" s="13">
        <f t="shared" si="6"/>
        <v>0.9107142857142857</v>
      </c>
      <c r="H244" s="6">
        <f t="shared" si="7"/>
        <v>112</v>
      </c>
    </row>
    <row r="245" spans="2:8" ht="15.75" thickBot="1" x14ac:dyDescent="0.3">
      <c r="B245" s="24" t="s">
        <v>555</v>
      </c>
      <c r="C245" s="8" t="s">
        <v>243</v>
      </c>
      <c r="D245" s="8">
        <v>1</v>
      </c>
      <c r="E245" s="12">
        <v>35</v>
      </c>
      <c r="F245" s="11">
        <v>33</v>
      </c>
      <c r="G245" s="13">
        <f t="shared" si="6"/>
        <v>0.94285714285714284</v>
      </c>
      <c r="H245" s="6">
        <f t="shared" si="7"/>
        <v>35</v>
      </c>
    </row>
    <row r="246" spans="2:8" ht="15.75" thickBot="1" x14ac:dyDescent="0.3">
      <c r="B246" s="24" t="s">
        <v>556</v>
      </c>
      <c r="C246" s="8" t="s">
        <v>244</v>
      </c>
      <c r="D246" s="8">
        <v>1</v>
      </c>
      <c r="E246" s="12">
        <v>316</v>
      </c>
      <c r="F246" s="11">
        <v>293</v>
      </c>
      <c r="G246" s="13">
        <f t="shared" si="6"/>
        <v>0.92721518987341767</v>
      </c>
      <c r="H246" s="6">
        <f t="shared" si="7"/>
        <v>316</v>
      </c>
    </row>
    <row r="247" spans="2:8" ht="15.75" thickBot="1" x14ac:dyDescent="0.3">
      <c r="B247" s="24" t="s">
        <v>557</v>
      </c>
      <c r="C247" s="8" t="s">
        <v>245</v>
      </c>
      <c r="D247" s="8">
        <v>1</v>
      </c>
      <c r="E247" s="12">
        <v>54</v>
      </c>
      <c r="F247" s="11">
        <v>53</v>
      </c>
      <c r="G247" s="13">
        <f t="shared" si="6"/>
        <v>0.98148148148148151</v>
      </c>
      <c r="H247" s="6">
        <f t="shared" si="7"/>
        <v>54</v>
      </c>
    </row>
    <row r="248" spans="2:8" ht="15.75" thickBot="1" x14ac:dyDescent="0.3">
      <c r="B248" s="24" t="s">
        <v>558</v>
      </c>
      <c r="C248" s="8" t="s">
        <v>246</v>
      </c>
      <c r="D248" s="8">
        <v>1</v>
      </c>
      <c r="E248" s="12">
        <v>55</v>
      </c>
      <c r="F248" s="11">
        <v>53</v>
      </c>
      <c r="G248" s="13">
        <f t="shared" si="6"/>
        <v>0.96363636363636362</v>
      </c>
      <c r="H248" s="6">
        <f t="shared" si="7"/>
        <v>55</v>
      </c>
    </row>
    <row r="249" spans="2:8" ht="15.75" thickBot="1" x14ac:dyDescent="0.3">
      <c r="B249" s="24" t="s">
        <v>559</v>
      </c>
      <c r="C249" s="8" t="s">
        <v>247</v>
      </c>
      <c r="D249" s="8">
        <v>1</v>
      </c>
      <c r="E249" s="12">
        <v>42</v>
      </c>
      <c r="F249" s="11">
        <v>39</v>
      </c>
      <c r="G249" s="13">
        <f t="shared" si="6"/>
        <v>0.9285714285714286</v>
      </c>
      <c r="H249" s="6">
        <f t="shared" si="7"/>
        <v>42</v>
      </c>
    </row>
    <row r="250" spans="2:8" ht="15.75" thickBot="1" x14ac:dyDescent="0.3">
      <c r="B250" s="24" t="s">
        <v>560</v>
      </c>
      <c r="C250" s="8" t="s">
        <v>248</v>
      </c>
      <c r="D250" s="8">
        <v>1</v>
      </c>
      <c r="E250" s="12">
        <v>35</v>
      </c>
      <c r="F250" s="11">
        <v>33</v>
      </c>
      <c r="G250" s="13">
        <f t="shared" si="6"/>
        <v>0.94285714285714284</v>
      </c>
      <c r="H250" s="6">
        <f t="shared" si="7"/>
        <v>35</v>
      </c>
    </row>
    <row r="251" spans="2:8" ht="15.75" thickBot="1" x14ac:dyDescent="0.3">
      <c r="B251" s="24" t="s">
        <v>561</v>
      </c>
      <c r="C251" s="8" t="s">
        <v>249</v>
      </c>
      <c r="D251" s="8">
        <v>1</v>
      </c>
      <c r="E251" s="12">
        <v>186</v>
      </c>
      <c r="F251" s="11">
        <v>174</v>
      </c>
      <c r="G251" s="13">
        <f t="shared" si="6"/>
        <v>0.93548387096774188</v>
      </c>
      <c r="H251" s="6">
        <f t="shared" si="7"/>
        <v>186</v>
      </c>
    </row>
    <row r="252" spans="2:8" ht="15.75" thickBot="1" x14ac:dyDescent="0.3">
      <c r="B252" s="24" t="s">
        <v>562</v>
      </c>
      <c r="C252" s="8" t="s">
        <v>250</v>
      </c>
      <c r="D252" s="8">
        <v>1</v>
      </c>
      <c r="E252" s="12">
        <v>46</v>
      </c>
      <c r="F252" s="11">
        <v>44</v>
      </c>
      <c r="G252" s="13">
        <f t="shared" si="6"/>
        <v>0.95652173913043481</v>
      </c>
      <c r="H252" s="6">
        <f t="shared" si="7"/>
        <v>46</v>
      </c>
    </row>
    <row r="253" spans="2:8" ht="15.75" thickBot="1" x14ac:dyDescent="0.3">
      <c r="B253" s="24" t="s">
        <v>563</v>
      </c>
      <c r="C253" s="8" t="s">
        <v>251</v>
      </c>
      <c r="D253" s="8">
        <v>1</v>
      </c>
      <c r="E253" s="12">
        <v>69</v>
      </c>
      <c r="F253" s="11">
        <v>67</v>
      </c>
      <c r="G253" s="13">
        <f t="shared" si="6"/>
        <v>0.97101449275362317</v>
      </c>
      <c r="H253" s="6">
        <f t="shared" si="7"/>
        <v>69</v>
      </c>
    </row>
    <row r="254" spans="2:8" ht="15.75" thickBot="1" x14ac:dyDescent="0.3">
      <c r="B254" s="24" t="s">
        <v>564</v>
      </c>
      <c r="C254" s="8" t="s">
        <v>252</v>
      </c>
      <c r="D254" s="8">
        <v>1</v>
      </c>
      <c r="E254" s="12">
        <v>59</v>
      </c>
      <c r="F254" s="11">
        <v>57</v>
      </c>
      <c r="G254" s="13">
        <f t="shared" si="6"/>
        <v>0.96610169491525422</v>
      </c>
      <c r="H254" s="6">
        <f t="shared" si="7"/>
        <v>59</v>
      </c>
    </row>
    <row r="255" spans="2:8" ht="15.75" thickBot="1" x14ac:dyDescent="0.3">
      <c r="B255" s="24" t="s">
        <v>565</v>
      </c>
      <c r="C255" s="8" t="s">
        <v>253</v>
      </c>
      <c r="D255" s="8">
        <v>1</v>
      </c>
      <c r="E255" s="12">
        <v>81</v>
      </c>
      <c r="F255" s="11">
        <v>72</v>
      </c>
      <c r="G255" s="13">
        <f t="shared" si="6"/>
        <v>0.88888888888888884</v>
      </c>
      <c r="H255" s="6">
        <f t="shared" si="7"/>
        <v>81</v>
      </c>
    </row>
    <row r="256" spans="2:8" ht="15.75" thickBot="1" x14ac:dyDescent="0.3">
      <c r="B256" s="24" t="s">
        <v>566</v>
      </c>
      <c r="C256" s="8" t="s">
        <v>254</v>
      </c>
      <c r="D256" s="8">
        <v>1</v>
      </c>
      <c r="E256" s="12">
        <v>95</v>
      </c>
      <c r="F256" s="11">
        <v>90</v>
      </c>
      <c r="G256" s="13">
        <f t="shared" si="6"/>
        <v>0.94736842105263153</v>
      </c>
      <c r="H256" s="6">
        <f t="shared" si="7"/>
        <v>95</v>
      </c>
    </row>
    <row r="257" spans="2:8" ht="15.75" thickBot="1" x14ac:dyDescent="0.3">
      <c r="B257" s="24" t="s">
        <v>567</v>
      </c>
      <c r="C257" s="8" t="s">
        <v>255</v>
      </c>
      <c r="D257" s="8">
        <v>2</v>
      </c>
      <c r="E257" s="11">
        <v>1253</v>
      </c>
      <c r="F257" s="11">
        <v>1088</v>
      </c>
      <c r="G257" s="13">
        <f t="shared" si="6"/>
        <v>0.86831604150039909</v>
      </c>
      <c r="H257" s="6">
        <f t="shared" si="7"/>
        <v>1253</v>
      </c>
    </row>
    <row r="258" spans="2:8" ht="15.75" thickBot="1" x14ac:dyDescent="0.3">
      <c r="B258" s="24" t="s">
        <v>568</v>
      </c>
      <c r="C258" s="8" t="s">
        <v>256</v>
      </c>
      <c r="D258" s="8">
        <v>1</v>
      </c>
      <c r="E258" s="12">
        <v>63</v>
      </c>
      <c r="F258" s="11">
        <v>59</v>
      </c>
      <c r="G258" s="13">
        <f t="shared" si="6"/>
        <v>0.93650793650793651</v>
      </c>
      <c r="H258" s="6">
        <f t="shared" si="7"/>
        <v>63</v>
      </c>
    </row>
    <row r="259" spans="2:8" ht="15.75" thickBot="1" x14ac:dyDescent="0.3">
      <c r="B259" s="24" t="s">
        <v>569</v>
      </c>
      <c r="C259" s="8" t="s">
        <v>257</v>
      </c>
      <c r="D259" s="8">
        <v>1</v>
      </c>
      <c r="E259" s="12">
        <v>156</v>
      </c>
      <c r="F259" s="11">
        <v>147</v>
      </c>
      <c r="G259" s="13">
        <f t="shared" si="6"/>
        <v>0.94230769230769229</v>
      </c>
      <c r="H259" s="6">
        <f t="shared" si="7"/>
        <v>156</v>
      </c>
    </row>
    <row r="260" spans="2:8" ht="15.75" thickBot="1" x14ac:dyDescent="0.3">
      <c r="B260" s="24" t="s">
        <v>570</v>
      </c>
      <c r="C260" s="8" t="s">
        <v>258</v>
      </c>
      <c r="D260" s="8">
        <v>1</v>
      </c>
      <c r="E260" s="12">
        <v>94</v>
      </c>
      <c r="F260" s="11">
        <v>90</v>
      </c>
      <c r="G260" s="13">
        <f t="shared" ref="G260:G311" si="8">F260/E260</f>
        <v>0.95744680851063835</v>
      </c>
      <c r="H260" s="6">
        <f t="shared" ref="H260:H311" si="9">IF(G260&lt;&gt;0,E260,0)</f>
        <v>94</v>
      </c>
    </row>
    <row r="261" spans="2:8" ht="15.75" thickBot="1" x14ac:dyDescent="0.3">
      <c r="B261" s="24" t="s">
        <v>571</v>
      </c>
      <c r="C261" s="8" t="s">
        <v>259</v>
      </c>
      <c r="D261" s="8">
        <v>1</v>
      </c>
      <c r="E261" s="12">
        <v>97</v>
      </c>
      <c r="F261" s="11">
        <v>89</v>
      </c>
      <c r="G261" s="13">
        <f t="shared" si="8"/>
        <v>0.91752577319587625</v>
      </c>
      <c r="H261" s="6">
        <f t="shared" si="9"/>
        <v>97</v>
      </c>
    </row>
    <row r="262" spans="2:8" ht="15.75" thickBot="1" x14ac:dyDescent="0.3">
      <c r="B262" s="24" t="s">
        <v>572</v>
      </c>
      <c r="C262" s="8" t="s">
        <v>260</v>
      </c>
      <c r="D262" s="8">
        <v>1</v>
      </c>
      <c r="E262" s="12">
        <v>298</v>
      </c>
      <c r="F262" s="11">
        <v>279</v>
      </c>
      <c r="G262" s="13">
        <f t="shared" si="8"/>
        <v>0.93624161073825507</v>
      </c>
      <c r="H262" s="6">
        <f t="shared" si="9"/>
        <v>298</v>
      </c>
    </row>
    <row r="263" spans="2:8" ht="15.75" thickBot="1" x14ac:dyDescent="0.3">
      <c r="B263" s="24" t="s">
        <v>573</v>
      </c>
      <c r="C263" s="8" t="s">
        <v>261</v>
      </c>
      <c r="D263" s="8">
        <v>1</v>
      </c>
      <c r="E263" s="12">
        <v>192</v>
      </c>
      <c r="F263" s="11">
        <v>182</v>
      </c>
      <c r="G263" s="13">
        <f t="shared" si="8"/>
        <v>0.94791666666666663</v>
      </c>
      <c r="H263" s="6">
        <f t="shared" si="9"/>
        <v>192</v>
      </c>
    </row>
    <row r="264" spans="2:8" ht="15.75" thickBot="1" x14ac:dyDescent="0.3">
      <c r="B264" s="24" t="s">
        <v>574</v>
      </c>
      <c r="C264" s="8" t="s">
        <v>262</v>
      </c>
      <c r="D264" s="8">
        <v>1</v>
      </c>
      <c r="E264" s="12">
        <v>84</v>
      </c>
      <c r="F264" s="11">
        <v>76</v>
      </c>
      <c r="G264" s="13">
        <f t="shared" si="8"/>
        <v>0.90476190476190477</v>
      </c>
      <c r="H264" s="6">
        <f t="shared" si="9"/>
        <v>84</v>
      </c>
    </row>
    <row r="265" spans="2:8" ht="15.75" thickBot="1" x14ac:dyDescent="0.3">
      <c r="B265" s="24" t="s">
        <v>575</v>
      </c>
      <c r="C265" s="8" t="s">
        <v>263</v>
      </c>
      <c r="D265" s="8">
        <v>1</v>
      </c>
      <c r="E265" s="12">
        <v>69</v>
      </c>
      <c r="F265" s="11">
        <v>63</v>
      </c>
      <c r="G265" s="13">
        <f t="shared" si="8"/>
        <v>0.91304347826086951</v>
      </c>
      <c r="H265" s="6">
        <f t="shared" si="9"/>
        <v>69</v>
      </c>
    </row>
    <row r="266" spans="2:8" ht="15.75" thickBot="1" x14ac:dyDescent="0.3">
      <c r="B266" s="24" t="s">
        <v>576</v>
      </c>
      <c r="C266" s="8" t="s">
        <v>264</v>
      </c>
      <c r="D266" s="8">
        <v>1</v>
      </c>
      <c r="E266" s="12">
        <v>163</v>
      </c>
      <c r="F266" s="11">
        <v>160</v>
      </c>
      <c r="G266" s="13">
        <f t="shared" si="8"/>
        <v>0.98159509202453987</v>
      </c>
      <c r="H266" s="6">
        <f t="shared" si="9"/>
        <v>163</v>
      </c>
    </row>
    <row r="267" spans="2:8" ht="15.75" thickBot="1" x14ac:dyDescent="0.3">
      <c r="B267" s="24" t="s">
        <v>577</v>
      </c>
      <c r="C267" s="8" t="s">
        <v>265</v>
      </c>
      <c r="D267" s="8">
        <v>1</v>
      </c>
      <c r="E267" s="12">
        <v>100</v>
      </c>
      <c r="F267" s="11">
        <v>96</v>
      </c>
      <c r="G267" s="13">
        <f t="shared" si="8"/>
        <v>0.96</v>
      </c>
      <c r="H267" s="6">
        <f t="shared" si="9"/>
        <v>100</v>
      </c>
    </row>
    <row r="268" spans="2:8" ht="15.75" thickBot="1" x14ac:dyDescent="0.3">
      <c r="B268" s="24" t="s">
        <v>578</v>
      </c>
      <c r="C268" s="8" t="s">
        <v>266</v>
      </c>
      <c r="D268" s="8">
        <v>1</v>
      </c>
      <c r="E268" s="12">
        <v>59</v>
      </c>
      <c r="F268" s="11">
        <v>51</v>
      </c>
      <c r="G268" s="13">
        <f t="shared" si="8"/>
        <v>0.86440677966101698</v>
      </c>
      <c r="H268" s="6">
        <f t="shared" si="9"/>
        <v>59</v>
      </c>
    </row>
    <row r="269" spans="2:8" ht="15.75" thickBot="1" x14ac:dyDescent="0.3">
      <c r="B269" s="24" t="s">
        <v>579</v>
      </c>
      <c r="C269" s="8" t="s">
        <v>267</v>
      </c>
      <c r="D269" s="8">
        <v>1</v>
      </c>
      <c r="E269" s="12">
        <v>36</v>
      </c>
      <c r="F269" s="11">
        <v>34</v>
      </c>
      <c r="G269" s="13">
        <f t="shared" si="8"/>
        <v>0.94444444444444442</v>
      </c>
      <c r="H269" s="6">
        <f t="shared" si="9"/>
        <v>36</v>
      </c>
    </row>
    <row r="270" spans="2:8" ht="15.75" thickBot="1" x14ac:dyDescent="0.3">
      <c r="B270" s="24" t="s">
        <v>580</v>
      </c>
      <c r="C270" s="8" t="s">
        <v>268</v>
      </c>
      <c r="D270" s="8">
        <v>1</v>
      </c>
      <c r="E270" s="12">
        <v>99</v>
      </c>
      <c r="F270" s="11">
        <v>93</v>
      </c>
      <c r="G270" s="13">
        <f t="shared" si="8"/>
        <v>0.93939393939393945</v>
      </c>
      <c r="H270" s="6">
        <f t="shared" si="9"/>
        <v>99</v>
      </c>
    </row>
    <row r="271" spans="2:8" ht="15.75" thickBot="1" x14ac:dyDescent="0.3">
      <c r="B271" s="24" t="s">
        <v>581</v>
      </c>
      <c r="C271" s="8" t="s">
        <v>269</v>
      </c>
      <c r="D271" s="8">
        <v>1</v>
      </c>
      <c r="E271" s="12">
        <v>188</v>
      </c>
      <c r="F271" s="11">
        <v>181</v>
      </c>
      <c r="G271" s="13">
        <f t="shared" si="8"/>
        <v>0.96276595744680848</v>
      </c>
      <c r="H271" s="6">
        <f t="shared" si="9"/>
        <v>188</v>
      </c>
    </row>
    <row r="272" spans="2:8" ht="15.75" thickBot="1" x14ac:dyDescent="0.3">
      <c r="B272" s="24" t="s">
        <v>582</v>
      </c>
      <c r="C272" s="8" t="s">
        <v>270</v>
      </c>
      <c r="D272" s="8">
        <v>1</v>
      </c>
      <c r="E272" s="12">
        <v>65</v>
      </c>
      <c r="F272" s="11">
        <v>58</v>
      </c>
      <c r="G272" s="13">
        <f t="shared" si="8"/>
        <v>0.89230769230769236</v>
      </c>
      <c r="H272" s="6">
        <f t="shared" si="9"/>
        <v>65</v>
      </c>
    </row>
    <row r="273" spans="2:8" ht="15.75" thickBot="1" x14ac:dyDescent="0.3">
      <c r="B273" s="24" t="s">
        <v>583</v>
      </c>
      <c r="C273" s="8" t="s">
        <v>271</v>
      </c>
      <c r="D273" s="8">
        <v>1</v>
      </c>
      <c r="E273" s="12">
        <v>158</v>
      </c>
      <c r="F273" s="11">
        <v>146</v>
      </c>
      <c r="G273" s="13">
        <f t="shared" si="8"/>
        <v>0.92405063291139244</v>
      </c>
      <c r="H273" s="6">
        <f t="shared" si="9"/>
        <v>158</v>
      </c>
    </row>
    <row r="274" spans="2:8" ht="15.75" thickBot="1" x14ac:dyDescent="0.3">
      <c r="B274" s="24" t="s">
        <v>584</v>
      </c>
      <c r="C274" s="8" t="s">
        <v>272</v>
      </c>
      <c r="D274" s="8">
        <v>1</v>
      </c>
      <c r="E274" s="12">
        <v>83</v>
      </c>
      <c r="F274" s="11">
        <v>74</v>
      </c>
      <c r="G274" s="13">
        <f t="shared" si="8"/>
        <v>0.89156626506024095</v>
      </c>
      <c r="H274" s="6">
        <f t="shared" si="9"/>
        <v>83</v>
      </c>
    </row>
    <row r="275" spans="2:8" ht="15.75" thickBot="1" x14ac:dyDescent="0.3">
      <c r="B275" s="24" t="s">
        <v>585</v>
      </c>
      <c r="C275" s="8" t="s">
        <v>273</v>
      </c>
      <c r="D275" s="8">
        <v>1</v>
      </c>
      <c r="E275" s="12">
        <v>24</v>
      </c>
      <c r="F275" s="11">
        <v>21</v>
      </c>
      <c r="G275" s="13">
        <f t="shared" si="8"/>
        <v>0.875</v>
      </c>
      <c r="H275" s="6">
        <f t="shared" si="9"/>
        <v>24</v>
      </c>
    </row>
    <row r="276" spans="2:8" ht="15.75" thickBot="1" x14ac:dyDescent="0.3">
      <c r="B276" s="24" t="s">
        <v>586</v>
      </c>
      <c r="C276" s="8" t="s">
        <v>274</v>
      </c>
      <c r="D276" s="8">
        <v>1</v>
      </c>
      <c r="E276" s="12">
        <v>68</v>
      </c>
      <c r="F276" s="11">
        <v>62</v>
      </c>
      <c r="G276" s="13">
        <f t="shared" si="8"/>
        <v>0.91176470588235292</v>
      </c>
      <c r="H276" s="6">
        <f t="shared" si="9"/>
        <v>68</v>
      </c>
    </row>
    <row r="277" spans="2:8" ht="15.75" thickBot="1" x14ac:dyDescent="0.3">
      <c r="B277" s="24" t="s">
        <v>587</v>
      </c>
      <c r="C277" s="8" t="s">
        <v>275</v>
      </c>
      <c r="D277" s="8">
        <v>1</v>
      </c>
      <c r="E277" s="12">
        <v>49</v>
      </c>
      <c r="F277" s="11">
        <v>47</v>
      </c>
      <c r="G277" s="13">
        <f t="shared" si="8"/>
        <v>0.95918367346938771</v>
      </c>
      <c r="H277" s="6">
        <f t="shared" si="9"/>
        <v>49</v>
      </c>
    </row>
    <row r="278" spans="2:8" ht="15.75" thickBot="1" x14ac:dyDescent="0.3">
      <c r="B278" s="24" t="s">
        <v>588</v>
      </c>
      <c r="C278" s="8" t="s">
        <v>276</v>
      </c>
      <c r="D278" s="8">
        <v>1</v>
      </c>
      <c r="E278" s="12">
        <v>276</v>
      </c>
      <c r="F278" s="11">
        <v>236</v>
      </c>
      <c r="G278" s="13">
        <f t="shared" si="8"/>
        <v>0.85507246376811596</v>
      </c>
      <c r="H278" s="6">
        <f t="shared" si="9"/>
        <v>276</v>
      </c>
    </row>
    <row r="279" spans="2:8" ht="15.75" thickBot="1" x14ac:dyDescent="0.3">
      <c r="B279" s="24" t="s">
        <v>589</v>
      </c>
      <c r="C279" s="8" t="s">
        <v>277</v>
      </c>
      <c r="D279" s="8">
        <v>1</v>
      </c>
      <c r="E279" s="12">
        <v>25</v>
      </c>
      <c r="F279" s="11">
        <v>25</v>
      </c>
      <c r="G279" s="13">
        <f t="shared" si="8"/>
        <v>1</v>
      </c>
      <c r="H279" s="6">
        <f t="shared" si="9"/>
        <v>25</v>
      </c>
    </row>
    <row r="280" spans="2:8" ht="15.75" thickBot="1" x14ac:dyDescent="0.3">
      <c r="B280" s="24" t="s">
        <v>590</v>
      </c>
      <c r="C280" s="8" t="s">
        <v>278</v>
      </c>
      <c r="D280" s="8">
        <v>5</v>
      </c>
      <c r="E280" s="11">
        <v>2446</v>
      </c>
      <c r="F280" s="11">
        <v>2166</v>
      </c>
      <c r="G280" s="13">
        <f t="shared" si="8"/>
        <v>0.88552739165985284</v>
      </c>
      <c r="H280" s="6">
        <f t="shared" si="9"/>
        <v>2446</v>
      </c>
    </row>
    <row r="281" spans="2:8" ht="15.75" thickBot="1" x14ac:dyDescent="0.3">
      <c r="B281" s="24" t="s">
        <v>591</v>
      </c>
      <c r="C281" s="8" t="s">
        <v>279</v>
      </c>
      <c r="D281" s="8">
        <v>1</v>
      </c>
      <c r="E281" s="12">
        <v>99</v>
      </c>
      <c r="F281" s="11">
        <v>90</v>
      </c>
      <c r="G281" s="13">
        <f t="shared" si="8"/>
        <v>0.90909090909090906</v>
      </c>
      <c r="H281" s="6">
        <f t="shared" si="9"/>
        <v>99</v>
      </c>
    </row>
    <row r="282" spans="2:8" ht="15.75" thickBot="1" x14ac:dyDescent="0.3">
      <c r="B282" s="24" t="s">
        <v>592</v>
      </c>
      <c r="C282" s="8" t="s">
        <v>280</v>
      </c>
      <c r="D282" s="8">
        <v>1</v>
      </c>
      <c r="E282" s="12">
        <v>45</v>
      </c>
      <c r="F282" s="11">
        <v>45</v>
      </c>
      <c r="G282" s="13">
        <f t="shared" si="8"/>
        <v>1</v>
      </c>
      <c r="H282" s="6">
        <f t="shared" si="9"/>
        <v>45</v>
      </c>
    </row>
    <row r="283" spans="2:8" ht="15.75" thickBot="1" x14ac:dyDescent="0.3">
      <c r="B283" s="24" t="s">
        <v>593</v>
      </c>
      <c r="C283" s="8" t="s">
        <v>281</v>
      </c>
      <c r="D283" s="8">
        <v>1</v>
      </c>
      <c r="E283" s="12">
        <v>163</v>
      </c>
      <c r="F283" s="11">
        <v>150</v>
      </c>
      <c r="G283" s="13">
        <f t="shared" si="8"/>
        <v>0.92024539877300615</v>
      </c>
      <c r="H283" s="6">
        <f t="shared" si="9"/>
        <v>163</v>
      </c>
    </row>
    <row r="284" spans="2:8" ht="15.75" thickBot="1" x14ac:dyDescent="0.3">
      <c r="B284" s="24" t="s">
        <v>594</v>
      </c>
      <c r="C284" s="8" t="s">
        <v>282</v>
      </c>
      <c r="D284" s="8">
        <v>3</v>
      </c>
      <c r="E284" s="11">
        <v>1649</v>
      </c>
      <c r="F284" s="11">
        <v>1448</v>
      </c>
      <c r="G284" s="13">
        <f t="shared" si="8"/>
        <v>0.87810794420861127</v>
      </c>
      <c r="H284" s="6">
        <f t="shared" si="9"/>
        <v>1649</v>
      </c>
    </row>
    <row r="285" spans="2:8" ht="15.75" thickBot="1" x14ac:dyDescent="0.3">
      <c r="B285" s="24" t="s">
        <v>595</v>
      </c>
      <c r="C285" s="8" t="s">
        <v>283</v>
      </c>
      <c r="D285" s="8">
        <v>1</v>
      </c>
      <c r="E285" s="12">
        <v>73</v>
      </c>
      <c r="F285" s="11">
        <v>69</v>
      </c>
      <c r="G285" s="13">
        <f t="shared" si="8"/>
        <v>0.9452054794520548</v>
      </c>
      <c r="H285" s="6">
        <f t="shared" si="9"/>
        <v>73</v>
      </c>
    </row>
    <row r="286" spans="2:8" ht="15.75" thickBot="1" x14ac:dyDescent="0.3">
      <c r="B286" s="24" t="s">
        <v>596</v>
      </c>
      <c r="C286" s="8" t="s">
        <v>284</v>
      </c>
      <c r="D286" s="8">
        <v>1</v>
      </c>
      <c r="E286" s="12">
        <v>46</v>
      </c>
      <c r="F286" s="11">
        <v>44</v>
      </c>
      <c r="G286" s="13">
        <f t="shared" si="8"/>
        <v>0.95652173913043481</v>
      </c>
      <c r="H286" s="6">
        <f t="shared" si="9"/>
        <v>46</v>
      </c>
    </row>
    <row r="287" spans="2:8" ht="15.75" thickBot="1" x14ac:dyDescent="0.3">
      <c r="B287" s="24" t="s">
        <v>597</v>
      </c>
      <c r="C287" s="8" t="s">
        <v>285</v>
      </c>
      <c r="D287" s="8">
        <v>1</v>
      </c>
      <c r="E287" s="12">
        <v>8</v>
      </c>
      <c r="F287" s="11">
        <v>6</v>
      </c>
      <c r="G287" s="13">
        <f t="shared" si="8"/>
        <v>0.75</v>
      </c>
      <c r="H287" s="6">
        <f t="shared" si="9"/>
        <v>8</v>
      </c>
    </row>
    <row r="288" spans="2:8" ht="15.75" thickBot="1" x14ac:dyDescent="0.3">
      <c r="B288" s="24" t="s">
        <v>598</v>
      </c>
      <c r="C288" s="8" t="s">
        <v>286</v>
      </c>
      <c r="D288" s="8">
        <v>1</v>
      </c>
      <c r="E288" s="12">
        <v>58</v>
      </c>
      <c r="F288" s="11">
        <v>47</v>
      </c>
      <c r="G288" s="13">
        <f t="shared" si="8"/>
        <v>0.81034482758620685</v>
      </c>
      <c r="H288" s="6">
        <f t="shared" si="9"/>
        <v>58</v>
      </c>
    </row>
    <row r="289" spans="2:8" ht="15.75" thickBot="1" x14ac:dyDescent="0.3">
      <c r="B289" s="24" t="s">
        <v>599</v>
      </c>
      <c r="C289" s="8" t="s">
        <v>287</v>
      </c>
      <c r="D289" s="8">
        <v>1</v>
      </c>
      <c r="E289" s="12">
        <v>292</v>
      </c>
      <c r="F289" s="11">
        <v>267</v>
      </c>
      <c r="G289" s="13">
        <f t="shared" si="8"/>
        <v>0.91438356164383561</v>
      </c>
      <c r="H289" s="6">
        <f t="shared" si="9"/>
        <v>292</v>
      </c>
    </row>
    <row r="290" spans="2:8" ht="15.75" thickBot="1" x14ac:dyDescent="0.3">
      <c r="B290" s="24" t="s">
        <v>600</v>
      </c>
      <c r="C290" s="8" t="s">
        <v>288</v>
      </c>
      <c r="D290" s="8">
        <v>1</v>
      </c>
      <c r="E290" s="12">
        <v>37</v>
      </c>
      <c r="F290" s="11">
        <v>35</v>
      </c>
      <c r="G290" s="13">
        <f t="shared" si="8"/>
        <v>0.94594594594594594</v>
      </c>
      <c r="H290" s="6">
        <f t="shared" si="9"/>
        <v>37</v>
      </c>
    </row>
    <row r="291" spans="2:8" ht="15.75" thickBot="1" x14ac:dyDescent="0.3">
      <c r="B291" s="24" t="s">
        <v>601</v>
      </c>
      <c r="C291" s="8" t="s">
        <v>289</v>
      </c>
      <c r="D291" s="8">
        <v>1</v>
      </c>
      <c r="E291" s="12">
        <v>27</v>
      </c>
      <c r="F291" s="11">
        <v>24</v>
      </c>
      <c r="G291" s="13">
        <f t="shared" si="8"/>
        <v>0.88888888888888884</v>
      </c>
      <c r="H291" s="6">
        <f t="shared" si="9"/>
        <v>27</v>
      </c>
    </row>
    <row r="292" spans="2:8" ht="15.75" thickBot="1" x14ac:dyDescent="0.3">
      <c r="B292" s="24" t="s">
        <v>602</v>
      </c>
      <c r="C292" s="8" t="s">
        <v>290</v>
      </c>
      <c r="D292" s="8">
        <v>1</v>
      </c>
      <c r="E292" s="12">
        <v>94</v>
      </c>
      <c r="F292" s="11">
        <v>92</v>
      </c>
      <c r="G292" s="13">
        <f t="shared" si="8"/>
        <v>0.97872340425531912</v>
      </c>
      <c r="H292" s="6">
        <f t="shared" si="9"/>
        <v>94</v>
      </c>
    </row>
    <row r="293" spans="2:8" ht="15.75" thickBot="1" x14ac:dyDescent="0.3">
      <c r="B293" s="24" t="s">
        <v>603</v>
      </c>
      <c r="C293" s="8" t="s">
        <v>291</v>
      </c>
      <c r="D293" s="8">
        <v>1</v>
      </c>
      <c r="E293" s="12">
        <v>64</v>
      </c>
      <c r="F293" s="11">
        <v>61</v>
      </c>
      <c r="G293" s="13">
        <f t="shared" si="8"/>
        <v>0.953125</v>
      </c>
      <c r="H293" s="6">
        <f t="shared" si="9"/>
        <v>64</v>
      </c>
    </row>
    <row r="294" spans="2:8" ht="15.75" thickBot="1" x14ac:dyDescent="0.3">
      <c r="B294" s="24" t="s">
        <v>604</v>
      </c>
      <c r="C294" s="8" t="s">
        <v>292</v>
      </c>
      <c r="D294" s="8">
        <v>1</v>
      </c>
      <c r="E294" s="12">
        <v>138</v>
      </c>
      <c r="F294" s="11">
        <v>133</v>
      </c>
      <c r="G294" s="13">
        <f t="shared" si="8"/>
        <v>0.96376811594202894</v>
      </c>
      <c r="H294" s="6">
        <f t="shared" si="9"/>
        <v>138</v>
      </c>
    </row>
    <row r="295" spans="2:8" ht="15.75" thickBot="1" x14ac:dyDescent="0.3">
      <c r="B295" s="24" t="s">
        <v>605</v>
      </c>
      <c r="C295" s="8" t="s">
        <v>293</v>
      </c>
      <c r="D295" s="8">
        <v>1</v>
      </c>
      <c r="E295" s="12">
        <v>9</v>
      </c>
      <c r="F295" s="11">
        <v>9</v>
      </c>
      <c r="G295" s="13">
        <f t="shared" si="8"/>
        <v>1</v>
      </c>
      <c r="H295" s="6">
        <f t="shared" si="9"/>
        <v>9</v>
      </c>
    </row>
    <row r="296" spans="2:8" ht="15.75" thickBot="1" x14ac:dyDescent="0.3">
      <c r="B296" s="24" t="s">
        <v>606</v>
      </c>
      <c r="C296" s="8" t="s">
        <v>294</v>
      </c>
      <c r="D296" s="8">
        <v>3</v>
      </c>
      <c r="E296" s="11">
        <v>1348</v>
      </c>
      <c r="F296" s="11">
        <v>1194</v>
      </c>
      <c r="G296" s="13">
        <f t="shared" si="8"/>
        <v>0.8857566765578635</v>
      </c>
      <c r="H296" s="6">
        <f t="shared" si="9"/>
        <v>1348</v>
      </c>
    </row>
    <row r="297" spans="2:8" ht="15.75" thickBot="1" x14ac:dyDescent="0.3">
      <c r="B297" s="24" t="s">
        <v>607</v>
      </c>
      <c r="C297" s="8" t="s">
        <v>295</v>
      </c>
      <c r="D297" s="8">
        <v>1</v>
      </c>
      <c r="E297" s="12">
        <v>20</v>
      </c>
      <c r="F297" s="11">
        <v>20</v>
      </c>
      <c r="G297" s="13">
        <f t="shared" si="8"/>
        <v>1</v>
      </c>
      <c r="H297" s="6">
        <f t="shared" si="9"/>
        <v>20</v>
      </c>
    </row>
    <row r="298" spans="2:8" ht="15.75" thickBot="1" x14ac:dyDescent="0.3">
      <c r="B298" s="24" t="s">
        <v>608</v>
      </c>
      <c r="C298" s="8" t="s">
        <v>296</v>
      </c>
      <c r="D298" s="8">
        <v>1</v>
      </c>
      <c r="E298" s="12">
        <v>162</v>
      </c>
      <c r="F298" s="11">
        <v>145</v>
      </c>
      <c r="G298" s="13">
        <f t="shared" si="8"/>
        <v>0.89506172839506171</v>
      </c>
      <c r="H298" s="6">
        <f t="shared" si="9"/>
        <v>162</v>
      </c>
    </row>
    <row r="299" spans="2:8" ht="15.75" thickBot="1" x14ac:dyDescent="0.3">
      <c r="B299" s="24" t="s">
        <v>609</v>
      </c>
      <c r="C299" s="8" t="s">
        <v>297</v>
      </c>
      <c r="D299" s="8">
        <v>1</v>
      </c>
      <c r="E299" s="12">
        <v>48</v>
      </c>
      <c r="F299" s="11">
        <v>45</v>
      </c>
      <c r="G299" s="13">
        <f t="shared" si="8"/>
        <v>0.9375</v>
      </c>
      <c r="H299" s="6">
        <f t="shared" si="9"/>
        <v>48</v>
      </c>
    </row>
    <row r="300" spans="2:8" ht="15.75" thickBot="1" x14ac:dyDescent="0.3">
      <c r="B300" s="24" t="s">
        <v>610</v>
      </c>
      <c r="C300" s="8" t="s">
        <v>298</v>
      </c>
      <c r="D300" s="8">
        <v>1</v>
      </c>
      <c r="E300" s="12">
        <v>360</v>
      </c>
      <c r="F300" s="11">
        <v>331</v>
      </c>
      <c r="G300" s="13">
        <f t="shared" si="8"/>
        <v>0.9194444444444444</v>
      </c>
      <c r="H300" s="6">
        <f t="shared" si="9"/>
        <v>360</v>
      </c>
    </row>
    <row r="301" spans="2:8" ht="15.75" thickBot="1" x14ac:dyDescent="0.3">
      <c r="B301" s="24" t="s">
        <v>611</v>
      </c>
      <c r="C301" s="8" t="s">
        <v>299</v>
      </c>
      <c r="D301" s="8">
        <v>1</v>
      </c>
      <c r="E301" s="12">
        <v>158</v>
      </c>
      <c r="F301" s="11">
        <v>142</v>
      </c>
      <c r="G301" s="13">
        <f t="shared" si="8"/>
        <v>0.89873417721518989</v>
      </c>
      <c r="H301" s="6">
        <f t="shared" si="9"/>
        <v>158</v>
      </c>
    </row>
    <row r="302" spans="2:8" ht="15.75" thickBot="1" x14ac:dyDescent="0.3">
      <c r="B302" s="24" t="s">
        <v>612</v>
      </c>
      <c r="C302" s="8" t="s">
        <v>300</v>
      </c>
      <c r="D302" s="8">
        <v>1</v>
      </c>
      <c r="E302" s="12">
        <v>51</v>
      </c>
      <c r="F302" s="11">
        <v>41</v>
      </c>
      <c r="G302" s="13">
        <f t="shared" si="8"/>
        <v>0.80392156862745101</v>
      </c>
      <c r="H302" s="6">
        <f t="shared" si="9"/>
        <v>51</v>
      </c>
    </row>
    <row r="303" spans="2:8" ht="15.75" thickBot="1" x14ac:dyDescent="0.3">
      <c r="B303" s="24" t="s">
        <v>613</v>
      </c>
      <c r="C303" s="8" t="s">
        <v>301</v>
      </c>
      <c r="D303" s="8">
        <v>1</v>
      </c>
      <c r="E303" s="12">
        <v>17</v>
      </c>
      <c r="F303" s="11">
        <v>14</v>
      </c>
      <c r="G303" s="13">
        <f t="shared" si="8"/>
        <v>0.82352941176470584</v>
      </c>
      <c r="H303" s="6">
        <f t="shared" si="9"/>
        <v>17</v>
      </c>
    </row>
    <row r="304" spans="2:8" ht="15.75" thickBot="1" x14ac:dyDescent="0.3">
      <c r="B304" s="24" t="s">
        <v>614</v>
      </c>
      <c r="C304" s="8" t="s">
        <v>302</v>
      </c>
      <c r="D304" s="8">
        <v>1</v>
      </c>
      <c r="E304" s="12">
        <v>53</v>
      </c>
      <c r="F304" s="11">
        <v>52</v>
      </c>
      <c r="G304" s="13">
        <f t="shared" si="8"/>
        <v>0.98113207547169812</v>
      </c>
      <c r="H304" s="6">
        <f t="shared" si="9"/>
        <v>53</v>
      </c>
    </row>
    <row r="305" spans="2:8" ht="15.75" thickBot="1" x14ac:dyDescent="0.3">
      <c r="B305" s="24" t="s">
        <v>615</v>
      </c>
      <c r="C305" s="8" t="s">
        <v>303</v>
      </c>
      <c r="D305" s="8">
        <v>1</v>
      </c>
      <c r="E305" s="12">
        <v>29</v>
      </c>
      <c r="F305" s="11">
        <v>25</v>
      </c>
      <c r="G305" s="13">
        <f t="shared" si="8"/>
        <v>0.86206896551724133</v>
      </c>
      <c r="H305" s="6">
        <f t="shared" si="9"/>
        <v>29</v>
      </c>
    </row>
    <row r="306" spans="2:8" ht="15.75" thickBot="1" x14ac:dyDescent="0.3">
      <c r="B306" s="24" t="s">
        <v>616</v>
      </c>
      <c r="C306" s="8" t="s">
        <v>304</v>
      </c>
      <c r="D306" s="8">
        <v>1</v>
      </c>
      <c r="E306" s="12">
        <v>79</v>
      </c>
      <c r="F306" s="11">
        <v>74</v>
      </c>
      <c r="G306" s="13">
        <f t="shared" si="8"/>
        <v>0.93670886075949367</v>
      </c>
      <c r="H306" s="6">
        <f t="shared" si="9"/>
        <v>79</v>
      </c>
    </row>
    <row r="307" spans="2:8" ht="15.75" thickBot="1" x14ac:dyDescent="0.3">
      <c r="B307" s="24" t="s">
        <v>617</v>
      </c>
      <c r="C307" s="8" t="s">
        <v>305</v>
      </c>
      <c r="D307" s="8">
        <v>1</v>
      </c>
      <c r="E307" s="12">
        <v>51</v>
      </c>
      <c r="F307" s="11">
        <v>44</v>
      </c>
      <c r="G307" s="13">
        <f t="shared" si="8"/>
        <v>0.86274509803921573</v>
      </c>
      <c r="H307" s="6">
        <f t="shared" si="9"/>
        <v>51</v>
      </c>
    </row>
    <row r="308" spans="2:8" ht="15.75" thickBot="1" x14ac:dyDescent="0.3">
      <c r="B308" s="24" t="s">
        <v>618</v>
      </c>
      <c r="C308" s="8" t="s">
        <v>306</v>
      </c>
      <c r="D308" s="8">
        <v>1</v>
      </c>
      <c r="E308" s="12">
        <v>165</v>
      </c>
      <c r="F308" s="11">
        <v>152</v>
      </c>
      <c r="G308" s="13">
        <f t="shared" si="8"/>
        <v>0.92121212121212126</v>
      </c>
      <c r="H308" s="6">
        <f t="shared" si="9"/>
        <v>165</v>
      </c>
    </row>
    <row r="309" spans="2:8" ht="15.75" thickBot="1" x14ac:dyDescent="0.3">
      <c r="B309" s="24" t="s">
        <v>619</v>
      </c>
      <c r="C309" s="8" t="s">
        <v>307</v>
      </c>
      <c r="D309" s="8">
        <v>1</v>
      </c>
      <c r="E309" s="12">
        <v>20</v>
      </c>
      <c r="F309" s="11">
        <v>20</v>
      </c>
      <c r="G309" s="13">
        <f t="shared" si="8"/>
        <v>1</v>
      </c>
      <c r="H309" s="6">
        <f t="shared" si="9"/>
        <v>20</v>
      </c>
    </row>
    <row r="310" spans="2:8" ht="15.75" thickBot="1" x14ac:dyDescent="0.3">
      <c r="B310" s="24" t="s">
        <v>620</v>
      </c>
      <c r="C310" s="8" t="s">
        <v>308</v>
      </c>
      <c r="D310" s="8">
        <v>1</v>
      </c>
      <c r="E310" s="12">
        <v>63</v>
      </c>
      <c r="F310" s="11">
        <v>59</v>
      </c>
      <c r="G310" s="13">
        <f t="shared" si="8"/>
        <v>0.93650793650793651</v>
      </c>
      <c r="H310" s="6">
        <f t="shared" si="9"/>
        <v>63</v>
      </c>
    </row>
    <row r="311" spans="2:8" ht="15.75" thickBot="1" x14ac:dyDescent="0.3">
      <c r="B311" s="25" t="s">
        <v>621</v>
      </c>
      <c r="C311" s="9" t="s">
        <v>309</v>
      </c>
      <c r="D311" s="9">
        <v>1</v>
      </c>
      <c r="E311" s="16">
        <v>20</v>
      </c>
      <c r="F311" s="17">
        <v>20</v>
      </c>
      <c r="G311" s="18">
        <f t="shared" si="8"/>
        <v>1</v>
      </c>
      <c r="H311" s="6">
        <f t="shared" si="9"/>
        <v>20</v>
      </c>
    </row>
    <row r="312" spans="2:8" x14ac:dyDescent="0.25">
      <c r="E312" s="4"/>
    </row>
    <row r="313" spans="2:8" x14ac:dyDescent="0.25">
      <c r="C313" s="28" t="s">
        <v>622</v>
      </c>
    </row>
  </sheetData>
  <autoFilter ref="B3:H311" xr:uid="{00000000-0009-0000-0000-000000000000}">
    <sortState xmlns:xlrd2="http://schemas.microsoft.com/office/spreadsheetml/2017/richdata2" ref="B4:H311">
      <sortCondition ref="B70:B311"/>
    </sortState>
  </autoFilter>
  <sortState xmlns:xlrd2="http://schemas.microsoft.com/office/spreadsheetml/2017/richdata2" ref="B4:H311">
    <sortCondition ref="G3"/>
  </sortState>
  <mergeCells count="1">
    <mergeCell ref="B2:C2"/>
  </mergeCells>
  <pageMargins left="0.7" right="0.7" top="0.75" bottom="0.75" header="0.3" footer="0.3"/>
  <pageSetup paperSize="9" scale="47" fitToHeight="0" orientation="portrait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1D64F518B7DD4DAF394058B34F6018" ma:contentTypeVersion="1" ma:contentTypeDescription="Criar um novo documento." ma:contentTypeScope="" ma:versionID="937020ea5bbbfa0ad1852aee995659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929B97-6C95-43EE-AA33-BEF20EAD48F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2AED0B9-7527-43C3-B669-C79A4D102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DF13C2-CE32-477D-99D7-7A79EC3BA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Miguel Alves e Silva</dc:creator>
  <cp:lastModifiedBy>Joaquim Morgado</cp:lastModifiedBy>
  <cp:lastPrinted>2021-01-21T12:22:37Z</cp:lastPrinted>
  <dcterms:created xsi:type="dcterms:W3CDTF">2021-01-17T20:46:08Z</dcterms:created>
  <dcterms:modified xsi:type="dcterms:W3CDTF">2021-01-21T21:44:25Z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0x010100011D64F518B7DD4DAF394058B34F6018</vt:lpwstr>
  </property>
</Properties>
</file>